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 codeName="{4D1C537B-E38A-612A-F078-A93A15B4B7F4}"/>
  <workbookPr codeName="ЭтаКнига" defaultThemeVersion="166925"/>
  <mc:AlternateContent xmlns:mc="http://schemas.openxmlformats.org/markup-compatibility/2006">
    <mc:Choice Requires="x15">
      <x15ac:absPath xmlns:x15ac="http://schemas.microsoft.com/office/spreadsheetml/2010/11/ac" url="C:\repo\SHA-256\"/>
    </mc:Choice>
  </mc:AlternateContent>
  <xr:revisionPtr revIDLastSave="0" documentId="13_ncr:1_{FB93011A-2958-41A8-B022-FD0710719F20}" xr6:coauthVersionLast="47" xr6:coauthVersionMax="47" xr10:uidLastSave="{00000000-0000-0000-0000-000000000000}"/>
  <bookViews>
    <workbookView xWindow="28680" yWindow="-120" windowWidth="29040" windowHeight="16440" activeTab="4" xr2:uid="{00000000-000D-0000-FFFF-FFFF00000000}"/>
  </bookViews>
  <sheets>
    <sheet name="Ма" sheetId="1" r:id="rId1"/>
    <sheet name="Σо" sheetId="2" r:id="rId2"/>
    <sheet name="Init" sheetId="4" r:id="rId3"/>
    <sheet name="Ch" sheetId="3" r:id="rId4"/>
    <sheet name="Wt" sheetId="5" r:id="rId5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8" i="4" l="1"/>
  <c r="D18" i="4" s="1"/>
  <c r="C19" i="4" s="1"/>
  <c r="K4" i="4"/>
  <c r="I20" i="4"/>
  <c r="H2" i="4"/>
  <c r="H3" i="4"/>
  <c r="H4" i="4"/>
  <c r="H5" i="4"/>
  <c r="I8" i="4" s="1"/>
  <c r="H6" i="4"/>
  <c r="H7" i="4"/>
  <c r="H8" i="4"/>
  <c r="H9" i="4"/>
  <c r="I12" i="4" s="1"/>
  <c r="H10" i="4"/>
  <c r="H11" i="4"/>
  <c r="H12" i="4"/>
  <c r="H13" i="4"/>
  <c r="I16" i="4" s="1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64" i="4"/>
  <c r="H1" i="4"/>
  <c r="I4" i="4" s="1"/>
  <c r="E2" i="4"/>
  <c r="E3" i="4"/>
  <c r="E4" i="4"/>
  <c r="E5" i="4"/>
  <c r="E6" i="4"/>
  <c r="E7" i="4"/>
  <c r="E8" i="4"/>
  <c r="E1" i="4"/>
  <c r="B4" i="4"/>
  <c r="B5" i="4"/>
  <c r="B6" i="4"/>
  <c r="B7" i="4"/>
  <c r="B8" i="4"/>
  <c r="B3" i="4"/>
  <c r="B2" i="4"/>
  <c r="B1" i="4"/>
  <c r="C2" i="4"/>
  <c r="C3" i="4"/>
  <c r="C4" i="4"/>
  <c r="C5" i="4"/>
  <c r="C6" i="4"/>
  <c r="C7" i="4"/>
  <c r="C8" i="4"/>
  <c r="C1" i="4"/>
  <c r="C7" i="2"/>
  <c r="C8" i="2" s="1"/>
  <c r="C9" i="2" s="1"/>
  <c r="D7" i="2"/>
  <c r="D8" i="2" s="1"/>
  <c r="D9" i="2" s="1"/>
  <c r="E7" i="2"/>
  <c r="E8" i="2" s="1"/>
  <c r="E9" i="2" s="1"/>
  <c r="F7" i="2"/>
  <c r="F8" i="2" s="1"/>
  <c r="F9" i="2" s="1"/>
  <c r="G7" i="2"/>
  <c r="G8" i="2" s="1"/>
  <c r="G9" i="2" s="1"/>
  <c r="H7" i="2"/>
  <c r="H8" i="2" s="1"/>
  <c r="H9" i="2" s="1"/>
  <c r="I7" i="2"/>
  <c r="I8" i="2" s="1"/>
  <c r="I9" i="2" s="1"/>
  <c r="B7" i="2"/>
  <c r="B8" i="2" s="1"/>
  <c r="B9" i="2" s="1"/>
  <c r="I6" i="2"/>
  <c r="H6" i="2"/>
  <c r="G6" i="2"/>
  <c r="F6" i="2"/>
  <c r="E6" i="2"/>
  <c r="D6" i="2"/>
  <c r="C6" i="2"/>
  <c r="B6" i="2"/>
  <c r="B19" i="1"/>
  <c r="C19" i="1"/>
  <c r="D19" i="1"/>
  <c r="E19" i="1"/>
  <c r="F19" i="1"/>
  <c r="G19" i="1"/>
  <c r="H19" i="1"/>
  <c r="A19" i="1"/>
  <c r="B18" i="1"/>
  <c r="C18" i="1"/>
  <c r="D18" i="1"/>
  <c r="E18" i="1"/>
  <c r="F18" i="1"/>
  <c r="G18" i="1"/>
  <c r="H18" i="1"/>
  <c r="A18" i="1"/>
  <c r="M7" i="1"/>
  <c r="N7" i="1"/>
  <c r="O7" i="1"/>
  <c r="P7" i="1"/>
  <c r="Q7" i="1"/>
  <c r="R7" i="1"/>
  <c r="S7" i="1"/>
  <c r="L7" i="1"/>
  <c r="M6" i="1"/>
  <c r="N6" i="1"/>
  <c r="O6" i="1"/>
  <c r="P6" i="1"/>
  <c r="Q6" i="1"/>
  <c r="R6" i="1"/>
  <c r="S6" i="1"/>
  <c r="L6" i="1"/>
  <c r="M5" i="1"/>
  <c r="M9" i="1" s="1"/>
  <c r="N5" i="1"/>
  <c r="N9" i="1" s="1"/>
  <c r="O5" i="1"/>
  <c r="O9" i="1" s="1"/>
  <c r="P5" i="1"/>
  <c r="P9" i="1" s="1"/>
  <c r="Q5" i="1"/>
  <c r="Q9" i="1" s="1"/>
  <c r="R5" i="1"/>
  <c r="R9" i="1" s="1"/>
  <c r="S5" i="1"/>
  <c r="S9" i="1" s="1"/>
  <c r="L5" i="1"/>
  <c r="L9" i="1" s="1"/>
  <c r="B19" i="4" l="1"/>
  <c r="I64" i="4"/>
  <c r="I60" i="4"/>
  <c r="I56" i="4"/>
  <c r="I48" i="4"/>
  <c r="I44" i="4"/>
  <c r="I24" i="4"/>
  <c r="I52" i="4"/>
  <c r="I40" i="4"/>
  <c r="I36" i="4"/>
  <c r="I32" i="4"/>
  <c r="I28" i="4"/>
  <c r="B7" i="1"/>
  <c r="C7" i="1"/>
  <c r="D7" i="1"/>
  <c r="E7" i="1"/>
  <c r="F7" i="1"/>
  <c r="G7" i="1"/>
  <c r="H7" i="1"/>
  <c r="A7" i="1"/>
  <c r="B6" i="1"/>
  <c r="B9" i="1" s="1"/>
  <c r="C6" i="1"/>
  <c r="D6" i="1"/>
  <c r="D9" i="1" s="1"/>
  <c r="E6" i="1"/>
  <c r="E9" i="1" s="1"/>
  <c r="F6" i="1"/>
  <c r="F9" i="1" s="1"/>
  <c r="G6" i="1"/>
  <c r="H6" i="1"/>
  <c r="H9" i="1" s="1"/>
  <c r="A6" i="1"/>
  <c r="C5" i="1"/>
  <c r="C9" i="1" s="1"/>
  <c r="D5" i="1"/>
  <c r="E5" i="1"/>
  <c r="F5" i="1"/>
  <c r="G5" i="1"/>
  <c r="G9" i="1" s="1"/>
  <c r="H5" i="1"/>
  <c r="B5" i="1"/>
  <c r="A5" i="1"/>
  <c r="A9" i="1" s="1"/>
</calcChain>
</file>

<file path=xl/sharedStrings.xml><?xml version="1.0" encoding="utf-8"?>
<sst xmlns="http://schemas.openxmlformats.org/spreadsheetml/2006/main" count="321" uniqueCount="122">
  <si>
    <t>or(1,2,3)</t>
  </si>
  <si>
    <t>xor(1,2,3)</t>
  </si>
  <si>
    <t>and(1,2,3)</t>
  </si>
  <si>
    <t>xor(5,6,7)</t>
  </si>
  <si>
    <t>and(1,2)</t>
  </si>
  <si>
    <t>and(2,3)</t>
  </si>
  <si>
    <t>and(1,3)</t>
  </si>
  <si>
    <t>or (5,6,7)</t>
  </si>
  <si>
    <t>e</t>
  </si>
  <si>
    <t>f</t>
  </si>
  <si>
    <t>g</t>
  </si>
  <si>
    <t>and(E,F)</t>
  </si>
  <si>
    <t>XOR E,ffffffff</t>
  </si>
  <si>
    <t>p1</t>
  </si>
  <si>
    <t>p2</t>
  </si>
  <si>
    <t>p3</t>
  </si>
  <si>
    <t>and (p2,g)</t>
  </si>
  <si>
    <t>p4</t>
  </si>
  <si>
    <t>or (p3,p1)</t>
  </si>
  <si>
    <r>
      <t>a</t>
    </r>
    <r>
      <rPr>
        <vertAlign val="superscript"/>
        <sz val="11"/>
        <color rgb="FF000000"/>
        <rFont val="Verdana"/>
        <family val="2"/>
        <charset val="204"/>
      </rPr>
      <t>x</t>
    </r>
    <r>
      <rPr>
        <sz val="10"/>
        <color rgb="FF000000"/>
        <rFont val="Verdana"/>
        <family val="2"/>
        <charset val="204"/>
      </rPr>
      <t>=e</t>
    </r>
    <r>
      <rPr>
        <vertAlign val="superscript"/>
        <sz val="11"/>
        <color rgb="FF000000"/>
        <rFont val="Verdana"/>
        <family val="2"/>
        <charset val="204"/>
      </rPr>
      <t>x ln a</t>
    </r>
  </si>
  <si>
    <t xml:space="preserve"> возведение в иррациональную степень</t>
  </si>
  <si>
    <t>0002000300050007h</t>
  </si>
  <si>
    <t>000B000D00110013h</t>
  </si>
  <si>
    <t>0017001D001F0025h</t>
  </si>
  <si>
    <t>0029002B002F0035h</t>
  </si>
  <si>
    <t>003B003D00430047h</t>
  </si>
  <si>
    <t>0049004F00530059h</t>
  </si>
  <si>
    <t>006100650067006Bh</t>
  </si>
  <si>
    <t>006D0071007F0083h</t>
  </si>
  <si>
    <t>0089008B00950097h</t>
  </si>
  <si>
    <t>009D00A300A700ADh</t>
  </si>
  <si>
    <t>00B300B500BF00C1h</t>
  </si>
  <si>
    <t>00C500C700D300DFh</t>
  </si>
  <si>
    <t>00E300E500E900EFh</t>
  </si>
  <si>
    <t>00F100FB01010107h</t>
  </si>
  <si>
    <t>010D010F01150119h</t>
  </si>
  <si>
    <t>011B012501330137h</t>
  </si>
  <si>
    <t>00</t>
  </si>
  <si>
    <t>01</t>
  </si>
  <si>
    <t>10</t>
  </si>
  <si>
    <t>11</t>
  </si>
  <si>
    <t>xmm0</t>
  </si>
  <si>
    <t>xmm4</t>
  </si>
  <si>
    <t>xmm8</t>
  </si>
  <si>
    <t>xmm12</t>
  </si>
  <si>
    <t>xmm1</t>
  </si>
  <si>
    <t>xmm2</t>
  </si>
  <si>
    <t>xmm3</t>
  </si>
  <si>
    <t>xmm5</t>
  </si>
  <si>
    <t>xmm6</t>
  </si>
  <si>
    <t>xmm7</t>
  </si>
  <si>
    <t>xmm9</t>
  </si>
  <si>
    <t>xmm10</t>
  </si>
  <si>
    <t>xmm11</t>
  </si>
  <si>
    <t>xmm13</t>
  </si>
  <si>
    <t>xmm14</t>
  </si>
  <si>
    <t>xmm15</t>
  </si>
  <si>
    <t>0</t>
  </si>
  <si>
    <t>1</t>
  </si>
  <si>
    <t>2</t>
  </si>
  <si>
    <t>3</t>
  </si>
  <si>
    <t>xmm0 00111001</t>
  </si>
  <si>
    <t>xmm3 10010011</t>
  </si>
  <si>
    <t>xmm0 10010011</t>
  </si>
  <si>
    <t>xmm2 00111001</t>
  </si>
  <si>
    <t>xmm0 01001110</t>
  </si>
  <si>
    <t>xmm4 11100100</t>
  </si>
  <si>
    <t>xmm4 00111001</t>
  </si>
  <si>
    <t>xmm1 11100100</t>
  </si>
  <si>
    <t>xmm3 00111001</t>
  </si>
  <si>
    <t>xmm1 00111001</t>
  </si>
  <si>
    <t>xmm1 10010011</t>
  </si>
  <si>
    <t>xmm1 01001110</t>
  </si>
  <si>
    <t>xmm5 11100100</t>
  </si>
  <si>
    <t>xmm5 00111001</t>
  </si>
  <si>
    <t>xmm2 10010011</t>
  </si>
  <si>
    <t>xmm2 01001110</t>
  </si>
  <si>
    <t>xmm6 11100100</t>
  </si>
  <si>
    <t>xmm6 00111001</t>
  </si>
  <si>
    <t>xmm3 01001110</t>
  </si>
  <si>
    <t>xmm7 11100100</t>
  </si>
  <si>
    <t>xmm7 00111001</t>
  </si>
  <si>
    <t>xmm4 10010011</t>
  </si>
  <si>
    <t>xmm4 01001110</t>
  </si>
  <si>
    <t>xmm8 11100100</t>
  </si>
  <si>
    <t>xmm8 00111001</t>
  </si>
  <si>
    <t>xmm5 10010011</t>
  </si>
  <si>
    <t>xmm5 01001110</t>
  </si>
  <si>
    <t>xmm9 11100100</t>
  </si>
  <si>
    <t>xmm9 00111001</t>
  </si>
  <si>
    <t>xmm6 10010011</t>
  </si>
  <si>
    <t>xmm6 01001110</t>
  </si>
  <si>
    <t>xmm10 11100100</t>
  </si>
  <si>
    <t>xmm10 00111001</t>
  </si>
  <si>
    <t>xmm7 10010011</t>
  </si>
  <si>
    <t>xmm7 01001110</t>
  </si>
  <si>
    <t>xmm11 11100100</t>
  </si>
  <si>
    <t>xmm11 00111001</t>
  </si>
  <si>
    <t>xmm8 10010011</t>
  </si>
  <si>
    <t>xmm8 01001110</t>
  </si>
  <si>
    <t>xmm12 11100100</t>
  </si>
  <si>
    <t>xmm12 00111001</t>
  </si>
  <si>
    <t>xmm9 10010011</t>
  </si>
  <si>
    <t>xmm9 01001110</t>
  </si>
  <si>
    <t>xmm13 11100100</t>
  </si>
  <si>
    <t>xmm13 00111001</t>
  </si>
  <si>
    <t>xmm10 10010011</t>
  </si>
  <si>
    <t>xmm10 01001110</t>
  </si>
  <si>
    <t>xmm14 11100100</t>
  </si>
  <si>
    <t>xmm14 00111001</t>
  </si>
  <si>
    <t>xmm11 10010011</t>
  </si>
  <si>
    <t>xmm11 01001110</t>
  </si>
  <si>
    <t>xmm15 11100100</t>
  </si>
  <si>
    <t>xmm15 00111001</t>
  </si>
  <si>
    <t>xmm12 10010011</t>
  </si>
  <si>
    <t>xmm12 01001110</t>
  </si>
  <si>
    <t>xmm13 10010011</t>
  </si>
  <si>
    <t>xmm13 01001110</t>
  </si>
  <si>
    <t>xmm14 10010011</t>
  </si>
  <si>
    <t>xmm14 01001110</t>
  </si>
  <si>
    <t>xmm15 10010011</t>
  </si>
  <si>
    <t>xmm15 01001110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</si>
</sst>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000000000000000000000"/>
    <numFmt numFmtId="165" formatCode="0.000000000000000000000000000"/>
    <numFmt numFmtId="166" formatCode="0.0000000000000000"/>
  </numFmts>
  <fonts count="8" x14ac:knownFonts="1">
    <font>
      <sz val="11"/>
      <color theme="1"/>
      <name val="Calibri"/>
      <family val="2"/>
      <charset val="204"/>
      <scheme val="minor"/>
    </font>
    <font>
      <b/>
      <sz val="14"/>
      <color rgb="FFFF0000"/>
      <name val="Calibri"/>
      <family val="2"/>
      <charset val="204"/>
      <scheme val="minor"/>
    </font>
    <font>
      <sz val="10"/>
      <color rgb="FF000000"/>
      <name val="Verdana"/>
      <family val="2"/>
      <charset val="204"/>
    </font>
    <font>
      <vertAlign val="superscript"/>
      <sz val="11"/>
      <color rgb="FF000000"/>
      <name val="Verdana"/>
      <family val="2"/>
      <charset val="204"/>
    </font>
    <font>
      <sz val="11"/>
      <color rgb="FFFF0000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b/>
      <sz val="14"/>
      <color theme="1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0" xfId="0" applyNumberFormat="1"/>
    <xf numFmtId="1" fontId="0" fillId="0" borderId="0" xfId="0" applyNumberFormat="1"/>
    <xf numFmtId="1" fontId="0" fillId="2" borderId="0" xfId="0" applyNumberFormat="1" applyFill="1"/>
    <xf numFmtId="0" fontId="0" fillId="0" borderId="0" xfId="0" applyAlignment="1">
      <alignment horizontal="right"/>
    </xf>
    <xf numFmtId="165" fontId="0" fillId="0" borderId="0" xfId="0" applyNumberFormat="1"/>
    <xf numFmtId="166" fontId="4" fillId="0" borderId="0" xfId="0" applyNumberFormat="1" applyFont="1"/>
    <xf numFmtId="166" fontId="0" fillId="0" borderId="0" xfId="0" applyNumberFormat="1"/>
    <xf numFmtId="49" fontId="0" fillId="0" borderId="0" xfId="0" applyNumberFormat="1"/>
    <xf numFmtId="49" fontId="0" fillId="6" borderId="0" xfId="0" applyNumberFormat="1" applyFill="1" applyAlignment="1">
      <alignment horizontal="center" vertical="center"/>
    </xf>
    <xf numFmtId="49" fontId="0" fillId="5" borderId="0" xfId="0" applyNumberFormat="1" applyFill="1" applyAlignment="1">
      <alignment horizontal="center" vertical="center"/>
    </xf>
    <xf numFmtId="49" fontId="0" fillId="4" borderId="0" xfId="0" applyNumberFormat="1" applyFill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0" fontId="0" fillId="0" borderId="0" xfId="0" applyFill="1"/>
    <xf numFmtId="0" fontId="7" fillId="0" borderId="0" xfId="0" applyFont="1"/>
    <xf numFmtId="0" fontId="7" fillId="7" borderId="0" xfId="0" applyFont="1" applyFill="1"/>
    <xf numFmtId="0" fontId="0" fillId="7" borderId="0" xfId="0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581025</xdr:colOff>
          <xdr:row>0</xdr:row>
          <xdr:rowOff>9525</xdr:rowOff>
        </xdr:from>
        <xdr:to>
          <xdr:col>21</xdr:col>
          <xdr:colOff>495300</xdr:colOff>
          <xdr:row>1</xdr:row>
          <xdr:rowOff>123825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4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Кнопка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U19"/>
  <sheetViews>
    <sheetView workbookViewId="0">
      <selection activeCell="M17" sqref="M17"/>
    </sheetView>
  </sheetViews>
  <sheetFormatPr defaultRowHeight="15" x14ac:dyDescent="0.25"/>
  <sheetData>
    <row r="1" spans="1:21" x14ac:dyDescent="0.25">
      <c r="A1">
        <v>0</v>
      </c>
      <c r="B1">
        <v>0</v>
      </c>
      <c r="C1">
        <v>0</v>
      </c>
      <c r="D1">
        <v>0</v>
      </c>
      <c r="E1">
        <v>1</v>
      </c>
      <c r="F1">
        <v>1</v>
      </c>
      <c r="G1">
        <v>1</v>
      </c>
      <c r="H1">
        <v>1</v>
      </c>
      <c r="L1">
        <v>0</v>
      </c>
      <c r="M1">
        <v>0</v>
      </c>
      <c r="N1">
        <v>0</v>
      </c>
      <c r="O1">
        <v>0</v>
      </c>
      <c r="P1">
        <v>1</v>
      </c>
      <c r="Q1">
        <v>1</v>
      </c>
      <c r="R1">
        <v>1</v>
      </c>
      <c r="S1">
        <v>1</v>
      </c>
    </row>
    <row r="2" spans="1:21" x14ac:dyDescent="0.25">
      <c r="A2">
        <v>0</v>
      </c>
      <c r="B2">
        <v>0</v>
      </c>
      <c r="C2">
        <v>1</v>
      </c>
      <c r="D2">
        <v>1</v>
      </c>
      <c r="E2">
        <v>0</v>
      </c>
      <c r="F2">
        <v>0</v>
      </c>
      <c r="G2">
        <v>1</v>
      </c>
      <c r="H2">
        <v>1</v>
      </c>
      <c r="L2">
        <v>0</v>
      </c>
      <c r="M2">
        <v>0</v>
      </c>
      <c r="N2">
        <v>1</v>
      </c>
      <c r="O2">
        <v>1</v>
      </c>
      <c r="P2">
        <v>0</v>
      </c>
      <c r="Q2">
        <v>0</v>
      </c>
      <c r="R2">
        <v>1</v>
      </c>
      <c r="S2">
        <v>1</v>
      </c>
    </row>
    <row r="3" spans="1:21" x14ac:dyDescent="0.25">
      <c r="A3">
        <v>0</v>
      </c>
      <c r="B3">
        <v>1</v>
      </c>
      <c r="C3">
        <v>0</v>
      </c>
      <c r="D3">
        <v>1</v>
      </c>
      <c r="E3">
        <v>0</v>
      </c>
      <c r="F3">
        <v>1</v>
      </c>
      <c r="G3">
        <v>0</v>
      </c>
      <c r="H3">
        <v>1</v>
      </c>
      <c r="L3">
        <v>0</v>
      </c>
      <c r="M3">
        <v>1</v>
      </c>
      <c r="N3">
        <v>0</v>
      </c>
      <c r="O3">
        <v>1</v>
      </c>
      <c r="P3">
        <v>0</v>
      </c>
      <c r="Q3">
        <v>1</v>
      </c>
      <c r="R3">
        <v>0</v>
      </c>
      <c r="S3">
        <v>1</v>
      </c>
    </row>
    <row r="4" spans="1:21" x14ac:dyDescent="0.25">
      <c r="A4">
        <v>0</v>
      </c>
      <c r="B4">
        <v>0</v>
      </c>
      <c r="C4">
        <v>0</v>
      </c>
      <c r="D4">
        <v>1</v>
      </c>
      <c r="E4">
        <v>0</v>
      </c>
      <c r="F4">
        <v>1</v>
      </c>
      <c r="G4">
        <v>1</v>
      </c>
      <c r="H4">
        <v>1</v>
      </c>
      <c r="L4">
        <v>0</v>
      </c>
      <c r="M4">
        <v>0</v>
      </c>
      <c r="N4">
        <v>0</v>
      </c>
      <c r="O4">
        <v>1</v>
      </c>
      <c r="P4">
        <v>0</v>
      </c>
      <c r="Q4">
        <v>1</v>
      </c>
      <c r="R4">
        <v>1</v>
      </c>
      <c r="S4">
        <v>1</v>
      </c>
    </row>
    <row r="5" spans="1:21" x14ac:dyDescent="0.25">
      <c r="A5" t="b">
        <f>OR(A1:A3)</f>
        <v>0</v>
      </c>
      <c r="B5" t="b">
        <f>OR(B1:B3)</f>
        <v>1</v>
      </c>
      <c r="C5" t="b">
        <f t="shared" ref="C5:H5" si="0">OR(C1:C3)</f>
        <v>1</v>
      </c>
      <c r="D5" t="b">
        <f t="shared" si="0"/>
        <v>1</v>
      </c>
      <c r="E5" t="b">
        <f t="shared" si="0"/>
        <v>1</v>
      </c>
      <c r="F5" t="b">
        <f t="shared" si="0"/>
        <v>1</v>
      </c>
      <c r="G5" t="b">
        <f t="shared" si="0"/>
        <v>1</v>
      </c>
      <c r="H5" t="b">
        <f t="shared" si="0"/>
        <v>1</v>
      </c>
      <c r="I5" t="s">
        <v>0</v>
      </c>
      <c r="J5">
        <v>2</v>
      </c>
      <c r="L5" t="b">
        <f>AND(L1:L2)</f>
        <v>0</v>
      </c>
      <c r="M5" t="b">
        <f t="shared" ref="M5:S5" si="1">AND(M1:M2)</f>
        <v>0</v>
      </c>
      <c r="N5" t="b">
        <f t="shared" si="1"/>
        <v>0</v>
      </c>
      <c r="O5" t="b">
        <f t="shared" si="1"/>
        <v>0</v>
      </c>
      <c r="P5" t="b">
        <f t="shared" si="1"/>
        <v>0</v>
      </c>
      <c r="Q5" t="b">
        <f t="shared" si="1"/>
        <v>0</v>
      </c>
      <c r="R5" t="b">
        <f t="shared" si="1"/>
        <v>1</v>
      </c>
      <c r="S5" t="b">
        <f t="shared" si="1"/>
        <v>1</v>
      </c>
      <c r="T5" t="s">
        <v>4</v>
      </c>
      <c r="U5">
        <v>1</v>
      </c>
    </row>
    <row r="6" spans="1:21" x14ac:dyDescent="0.25">
      <c r="A6" t="b">
        <f>_xlfn.XOR(A1:A3)</f>
        <v>0</v>
      </c>
      <c r="B6" t="b">
        <f t="shared" ref="B6:H6" si="2">_xlfn.XOR(B1:B3)</f>
        <v>1</v>
      </c>
      <c r="C6" t="b">
        <f t="shared" si="2"/>
        <v>1</v>
      </c>
      <c r="D6" t="b">
        <f t="shared" si="2"/>
        <v>0</v>
      </c>
      <c r="E6" t="b">
        <f t="shared" si="2"/>
        <v>1</v>
      </c>
      <c r="F6" t="b">
        <f t="shared" si="2"/>
        <v>0</v>
      </c>
      <c r="G6" t="b">
        <f t="shared" si="2"/>
        <v>0</v>
      </c>
      <c r="H6" t="b">
        <f t="shared" si="2"/>
        <v>1</v>
      </c>
      <c r="I6" t="s">
        <v>1</v>
      </c>
      <c r="J6">
        <v>2</v>
      </c>
      <c r="L6" t="b">
        <f>AND(L2:L3)</f>
        <v>0</v>
      </c>
      <c r="M6" t="b">
        <f t="shared" ref="M6:S6" si="3">AND(M2:M3)</f>
        <v>0</v>
      </c>
      <c r="N6" t="b">
        <f t="shared" si="3"/>
        <v>0</v>
      </c>
      <c r="O6" t="b">
        <f t="shared" si="3"/>
        <v>1</v>
      </c>
      <c r="P6" t="b">
        <f t="shared" si="3"/>
        <v>0</v>
      </c>
      <c r="Q6" t="b">
        <f t="shared" si="3"/>
        <v>0</v>
      </c>
      <c r="R6" t="b">
        <f t="shared" si="3"/>
        <v>0</v>
      </c>
      <c r="S6" t="b">
        <f t="shared" si="3"/>
        <v>1</v>
      </c>
      <c r="T6" t="s">
        <v>5</v>
      </c>
      <c r="U6">
        <v>1</v>
      </c>
    </row>
    <row r="7" spans="1:21" x14ac:dyDescent="0.25">
      <c r="A7" t="b">
        <f>AND(A1:A3)</f>
        <v>0</v>
      </c>
      <c r="B7" t="b">
        <f t="shared" ref="B7:H7" si="4">AND(B1:B3)</f>
        <v>0</v>
      </c>
      <c r="C7" t="b">
        <f t="shared" si="4"/>
        <v>0</v>
      </c>
      <c r="D7" t="b">
        <f t="shared" si="4"/>
        <v>0</v>
      </c>
      <c r="E7" t="b">
        <f t="shared" si="4"/>
        <v>0</v>
      </c>
      <c r="F7" t="b">
        <f t="shared" si="4"/>
        <v>0</v>
      </c>
      <c r="G7" t="b">
        <f t="shared" si="4"/>
        <v>0</v>
      </c>
      <c r="H7" t="b">
        <f t="shared" si="4"/>
        <v>1</v>
      </c>
      <c r="I7" t="s">
        <v>2</v>
      </c>
      <c r="J7">
        <v>2</v>
      </c>
      <c r="L7" t="b">
        <f>AND(L3,L1)</f>
        <v>0</v>
      </c>
      <c r="M7" t="b">
        <f t="shared" ref="M7:S7" si="5">AND(M3,M1)</f>
        <v>0</v>
      </c>
      <c r="N7" t="b">
        <f t="shared" si="5"/>
        <v>0</v>
      </c>
      <c r="O7" t="b">
        <f t="shared" si="5"/>
        <v>0</v>
      </c>
      <c r="P7" t="b">
        <f t="shared" si="5"/>
        <v>0</v>
      </c>
      <c r="Q7" t="b">
        <f t="shared" si="5"/>
        <v>1</v>
      </c>
      <c r="R7" t="b">
        <f t="shared" si="5"/>
        <v>0</v>
      </c>
      <c r="S7" t="b">
        <f t="shared" si="5"/>
        <v>1</v>
      </c>
      <c r="T7" t="s">
        <v>6</v>
      </c>
      <c r="U7">
        <v>1</v>
      </c>
    </row>
    <row r="9" spans="1:21" x14ac:dyDescent="0.25">
      <c r="A9" t="b">
        <f>_xlfn.XOR(A5:A7)</f>
        <v>0</v>
      </c>
      <c r="B9" t="b">
        <f t="shared" ref="B9:H9" si="6">_xlfn.XOR(B5:B7)</f>
        <v>0</v>
      </c>
      <c r="C9" t="b">
        <f t="shared" si="6"/>
        <v>0</v>
      </c>
      <c r="D9" t="b">
        <f t="shared" si="6"/>
        <v>1</v>
      </c>
      <c r="E9" t="b">
        <f t="shared" si="6"/>
        <v>0</v>
      </c>
      <c r="F9" t="b">
        <f t="shared" si="6"/>
        <v>1</v>
      </c>
      <c r="G9" t="b">
        <f t="shared" si="6"/>
        <v>1</v>
      </c>
      <c r="H9" t="b">
        <f t="shared" si="6"/>
        <v>1</v>
      </c>
      <c r="I9" t="s">
        <v>3</v>
      </c>
      <c r="J9">
        <v>2</v>
      </c>
      <c r="L9" t="b">
        <f>OR(L5:L7)</f>
        <v>0</v>
      </c>
      <c r="M9" t="b">
        <f t="shared" ref="M9:S9" si="7">OR(M5:M7)</f>
        <v>0</v>
      </c>
      <c r="N9" t="b">
        <f t="shared" si="7"/>
        <v>0</v>
      </c>
      <c r="O9" t="b">
        <f t="shared" si="7"/>
        <v>1</v>
      </c>
      <c r="P9" t="b">
        <f t="shared" si="7"/>
        <v>0</v>
      </c>
      <c r="Q9" t="b">
        <f t="shared" si="7"/>
        <v>1</v>
      </c>
      <c r="R9" t="b">
        <f t="shared" si="7"/>
        <v>1</v>
      </c>
      <c r="S9" t="b">
        <f t="shared" si="7"/>
        <v>1</v>
      </c>
      <c r="T9" t="s">
        <v>7</v>
      </c>
      <c r="U9">
        <v>2</v>
      </c>
    </row>
    <row r="10" spans="1:21" x14ac:dyDescent="0.25">
      <c r="J10">
        <v>8</v>
      </c>
      <c r="U10">
        <v>5</v>
      </c>
    </row>
    <row r="13" spans="1:21" x14ac:dyDescent="0.25">
      <c r="A13">
        <v>0</v>
      </c>
      <c r="B13">
        <v>0</v>
      </c>
      <c r="C13">
        <v>0</v>
      </c>
      <c r="D13">
        <v>0</v>
      </c>
      <c r="E13">
        <v>1</v>
      </c>
      <c r="F13">
        <v>1</v>
      </c>
      <c r="G13">
        <v>1</v>
      </c>
      <c r="H13">
        <v>1</v>
      </c>
    </row>
    <row r="14" spans="1:21" x14ac:dyDescent="0.25">
      <c r="A14">
        <v>0</v>
      </c>
      <c r="B14">
        <v>0</v>
      </c>
      <c r="C14">
        <v>1</v>
      </c>
      <c r="D14">
        <v>1</v>
      </c>
      <c r="E14">
        <v>0</v>
      </c>
      <c r="F14">
        <v>0</v>
      </c>
      <c r="G14">
        <v>1</v>
      </c>
      <c r="H14">
        <v>1</v>
      </c>
    </row>
    <row r="15" spans="1:21" x14ac:dyDescent="0.25">
      <c r="A15">
        <v>0</v>
      </c>
      <c r="B15">
        <v>1</v>
      </c>
      <c r="C15">
        <v>0</v>
      </c>
      <c r="D15">
        <v>1</v>
      </c>
      <c r="E15">
        <v>0</v>
      </c>
      <c r="F15">
        <v>1</v>
      </c>
      <c r="G15">
        <v>0</v>
      </c>
      <c r="H15">
        <v>1</v>
      </c>
    </row>
    <row r="16" spans="1:21" x14ac:dyDescent="0.25">
      <c r="A16">
        <v>0</v>
      </c>
      <c r="B16">
        <v>0</v>
      </c>
      <c r="C16">
        <v>0</v>
      </c>
      <c r="D16">
        <v>1</v>
      </c>
      <c r="E16">
        <v>0</v>
      </c>
      <c r="F16">
        <v>1</v>
      </c>
      <c r="G16">
        <v>1</v>
      </c>
      <c r="H16">
        <v>1</v>
      </c>
    </row>
    <row r="18" spans="1:8" x14ac:dyDescent="0.25">
      <c r="A18" t="b">
        <f>AND(A13:A14)</f>
        <v>0</v>
      </c>
      <c r="B18" t="b">
        <f t="shared" ref="B18:H18" si="8">AND(B13:B14)</f>
        <v>0</v>
      </c>
      <c r="C18" t="b">
        <f t="shared" si="8"/>
        <v>0</v>
      </c>
      <c r="D18" t="b">
        <f t="shared" si="8"/>
        <v>0</v>
      </c>
      <c r="E18" t="b">
        <f t="shared" si="8"/>
        <v>0</v>
      </c>
      <c r="F18" t="b">
        <f t="shared" si="8"/>
        <v>0</v>
      </c>
      <c r="G18" t="b">
        <f t="shared" si="8"/>
        <v>1</v>
      </c>
      <c r="H18" t="b">
        <f t="shared" si="8"/>
        <v>1</v>
      </c>
    </row>
    <row r="19" spans="1:8" x14ac:dyDescent="0.25">
      <c r="A19" t="b">
        <f>OR(A15,A13)</f>
        <v>0</v>
      </c>
      <c r="B19" t="b">
        <f t="shared" ref="B19:H19" si="9">OR(B15,B13)</f>
        <v>1</v>
      </c>
      <c r="C19" t="b">
        <f t="shared" si="9"/>
        <v>0</v>
      </c>
      <c r="D19" t="b">
        <f t="shared" si="9"/>
        <v>1</v>
      </c>
      <c r="E19" t="b">
        <f t="shared" si="9"/>
        <v>1</v>
      </c>
      <c r="F19" t="b">
        <f t="shared" si="9"/>
        <v>1</v>
      </c>
      <c r="G19" t="b">
        <f t="shared" si="9"/>
        <v>1</v>
      </c>
      <c r="H19" t="b">
        <f t="shared" si="9"/>
        <v>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/>
  <dimension ref="A1:J9"/>
  <sheetViews>
    <sheetView workbookViewId="0">
      <selection activeCell="N10" sqref="N10"/>
    </sheetView>
  </sheetViews>
  <sheetFormatPr defaultRowHeight="15" x14ac:dyDescent="0.25"/>
  <cols>
    <col min="2" max="2" width="10.85546875" customWidth="1"/>
  </cols>
  <sheetData>
    <row r="1" spans="1:10" x14ac:dyDescent="0.25">
      <c r="A1" t="s">
        <v>8</v>
      </c>
      <c r="B1">
        <v>0</v>
      </c>
      <c r="C1">
        <v>0</v>
      </c>
      <c r="D1">
        <v>0</v>
      </c>
      <c r="E1">
        <v>0</v>
      </c>
      <c r="F1">
        <v>1</v>
      </c>
      <c r="G1">
        <v>1</v>
      </c>
      <c r="H1">
        <v>1</v>
      </c>
      <c r="I1">
        <v>1</v>
      </c>
    </row>
    <row r="2" spans="1:10" x14ac:dyDescent="0.25">
      <c r="A2" t="s">
        <v>9</v>
      </c>
      <c r="B2">
        <v>0</v>
      </c>
      <c r="C2">
        <v>0</v>
      </c>
      <c r="D2">
        <v>1</v>
      </c>
      <c r="E2">
        <v>1</v>
      </c>
      <c r="F2">
        <v>0</v>
      </c>
      <c r="G2">
        <v>0</v>
      </c>
      <c r="H2">
        <v>1</v>
      </c>
      <c r="I2">
        <v>1</v>
      </c>
    </row>
    <row r="3" spans="1:10" x14ac:dyDescent="0.25">
      <c r="A3" t="s">
        <v>10</v>
      </c>
      <c r="B3">
        <v>0</v>
      </c>
      <c r="C3">
        <v>1</v>
      </c>
      <c r="D3">
        <v>0</v>
      </c>
      <c r="E3">
        <v>1</v>
      </c>
      <c r="F3">
        <v>0</v>
      </c>
      <c r="G3">
        <v>1</v>
      </c>
      <c r="H3">
        <v>0</v>
      </c>
      <c r="I3">
        <v>1</v>
      </c>
    </row>
    <row r="4" spans="1:10" ht="18.75" x14ac:dyDescent="0.3">
      <c r="B4" s="1">
        <v>0</v>
      </c>
      <c r="C4" s="1">
        <v>1</v>
      </c>
      <c r="D4" s="1">
        <v>0</v>
      </c>
      <c r="E4" s="1">
        <v>1</v>
      </c>
      <c r="F4" s="1">
        <v>0</v>
      </c>
      <c r="G4" s="1">
        <v>0</v>
      </c>
      <c r="H4" s="1">
        <v>1</v>
      </c>
      <c r="I4" s="1">
        <v>1</v>
      </c>
    </row>
    <row r="6" spans="1:10" x14ac:dyDescent="0.25">
      <c r="A6" t="s">
        <v>13</v>
      </c>
      <c r="B6">
        <f t="shared" ref="B6:I6" si="0">AND(B1:B2)*1</f>
        <v>0</v>
      </c>
      <c r="C6">
        <f t="shared" si="0"/>
        <v>0</v>
      </c>
      <c r="D6">
        <f t="shared" si="0"/>
        <v>0</v>
      </c>
      <c r="E6">
        <f t="shared" si="0"/>
        <v>0</v>
      </c>
      <c r="F6">
        <f t="shared" si="0"/>
        <v>0</v>
      </c>
      <c r="G6">
        <f t="shared" si="0"/>
        <v>0</v>
      </c>
      <c r="H6">
        <f t="shared" si="0"/>
        <v>1</v>
      </c>
      <c r="I6">
        <f t="shared" si="0"/>
        <v>1</v>
      </c>
      <c r="J6" t="s">
        <v>11</v>
      </c>
    </row>
    <row r="7" spans="1:10" x14ac:dyDescent="0.25">
      <c r="A7" t="s">
        <v>14</v>
      </c>
      <c r="B7">
        <f>_xlfn.XOR(B1,1)*1</f>
        <v>1</v>
      </c>
      <c r="C7">
        <f t="shared" ref="C7:I7" si="1">_xlfn.XOR(C1,1)*1</f>
        <v>1</v>
      </c>
      <c r="D7">
        <f t="shared" si="1"/>
        <v>1</v>
      </c>
      <c r="E7">
        <f t="shared" si="1"/>
        <v>1</v>
      </c>
      <c r="F7">
        <f t="shared" si="1"/>
        <v>0</v>
      </c>
      <c r="G7">
        <f t="shared" si="1"/>
        <v>0</v>
      </c>
      <c r="H7">
        <f t="shared" si="1"/>
        <v>0</v>
      </c>
      <c r="I7">
        <f t="shared" si="1"/>
        <v>0</v>
      </c>
      <c r="J7" t="s">
        <v>12</v>
      </c>
    </row>
    <row r="8" spans="1:10" x14ac:dyDescent="0.25">
      <c r="A8" t="s">
        <v>15</v>
      </c>
      <c r="B8">
        <f>AND(B7,B3)*1</f>
        <v>0</v>
      </c>
      <c r="C8">
        <f t="shared" ref="C8:I8" si="2">AND(C7,C3)*1</f>
        <v>1</v>
      </c>
      <c r="D8">
        <f t="shared" si="2"/>
        <v>0</v>
      </c>
      <c r="E8">
        <f t="shared" si="2"/>
        <v>1</v>
      </c>
      <c r="F8">
        <f t="shared" si="2"/>
        <v>0</v>
      </c>
      <c r="G8">
        <f t="shared" si="2"/>
        <v>0</v>
      </c>
      <c r="H8">
        <f t="shared" si="2"/>
        <v>0</v>
      </c>
      <c r="I8">
        <f t="shared" si="2"/>
        <v>0</v>
      </c>
      <c r="J8" t="s">
        <v>16</v>
      </c>
    </row>
    <row r="9" spans="1:10" x14ac:dyDescent="0.25">
      <c r="A9" t="s">
        <v>17</v>
      </c>
      <c r="B9">
        <f>OR(B8,B6)*1</f>
        <v>0</v>
      </c>
      <c r="C9">
        <f t="shared" ref="C9:I9" si="3">OR(C8,C6)*1</f>
        <v>1</v>
      </c>
      <c r="D9">
        <f t="shared" si="3"/>
        <v>0</v>
      </c>
      <c r="E9">
        <f t="shared" si="3"/>
        <v>1</v>
      </c>
      <c r="F9">
        <f t="shared" si="3"/>
        <v>0</v>
      </c>
      <c r="G9">
        <f t="shared" si="3"/>
        <v>0</v>
      </c>
      <c r="H9">
        <f t="shared" si="3"/>
        <v>1</v>
      </c>
      <c r="I9">
        <f t="shared" si="3"/>
        <v>1</v>
      </c>
      <c r="J9" t="s">
        <v>18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K68"/>
  <sheetViews>
    <sheetView topLeftCell="A4" workbookViewId="0">
      <selection activeCell="C19" sqref="C19"/>
    </sheetView>
  </sheetViews>
  <sheetFormatPr defaultRowHeight="15" x14ac:dyDescent="0.25"/>
  <cols>
    <col min="2" max="2" width="30.28515625" bestFit="1" customWidth="1"/>
    <col min="3" max="3" width="43.42578125" customWidth="1"/>
    <col min="4" max="4" width="22.28515625" customWidth="1"/>
    <col min="7" max="7" width="9.140625" style="4"/>
    <col min="8" max="8" width="13.5703125" customWidth="1"/>
    <col min="9" max="9" width="23.7109375" style="4" customWidth="1"/>
    <col min="10" max="10" width="20.7109375" customWidth="1"/>
    <col min="11" max="11" width="12" bestFit="1" customWidth="1"/>
  </cols>
  <sheetData>
    <row r="1" spans="1:11" x14ac:dyDescent="0.25">
      <c r="A1">
        <v>2</v>
      </c>
      <c r="B1" s="3">
        <f>POWER(EXP(1),(1/2)*LN(A1))</f>
        <v>1.4142135623730949</v>
      </c>
      <c r="C1" s="3">
        <f>POWER(EXP(1),(1/3)*LN(A1))</f>
        <v>1.2599210498948732</v>
      </c>
      <c r="E1">
        <f>LN(A1)</f>
        <v>0.69314718055994529</v>
      </c>
      <c r="G1" s="5">
        <v>2</v>
      </c>
      <c r="H1" t="str">
        <f>DEC2HEX(G1,4)</f>
        <v>0002</v>
      </c>
    </row>
    <row r="2" spans="1:11" x14ac:dyDescent="0.25">
      <c r="A2">
        <v>3</v>
      </c>
      <c r="B2" s="3">
        <f>POWER(EXP(1),(1/2)*LN(A2))</f>
        <v>1.7320508075688774</v>
      </c>
      <c r="C2" s="3">
        <f t="shared" ref="C2:C8" si="0">POWER(EXP(1),(1/3)*LN(A2))</f>
        <v>1.4422495703074083</v>
      </c>
      <c r="E2">
        <f t="shared" ref="E2:E8" si="1">LN(A2)</f>
        <v>1.0986122886681098</v>
      </c>
      <c r="G2" s="5">
        <v>3</v>
      </c>
      <c r="H2" t="str">
        <f t="shared" ref="H2:H64" si="2">DEC2HEX(G2,4)</f>
        <v>0003</v>
      </c>
    </row>
    <row r="3" spans="1:11" x14ac:dyDescent="0.25">
      <c r="A3">
        <v>4</v>
      </c>
      <c r="B3" s="3">
        <f>POWER(EXP(1),(1/2)*LN(A3))</f>
        <v>2</v>
      </c>
      <c r="C3" s="3">
        <f t="shared" si="0"/>
        <v>1.5874010519681994</v>
      </c>
      <c r="E3">
        <f t="shared" si="1"/>
        <v>1.3862943611198906</v>
      </c>
      <c r="G3" s="5">
        <v>5</v>
      </c>
      <c r="H3" t="str">
        <f t="shared" si="2"/>
        <v>0005</v>
      </c>
    </row>
    <row r="4" spans="1:11" x14ac:dyDescent="0.25">
      <c r="A4">
        <v>5</v>
      </c>
      <c r="B4" s="3">
        <f t="shared" ref="B4:B8" si="3">POWER(EXP(1),(1/2)*LN(A4))</f>
        <v>2.2360679774997898</v>
      </c>
      <c r="C4" s="3">
        <f t="shared" si="0"/>
        <v>1.7099759466766968</v>
      </c>
      <c r="E4">
        <f t="shared" si="1"/>
        <v>1.6094379124341003</v>
      </c>
      <c r="G4" s="5">
        <v>7</v>
      </c>
      <c r="H4" t="str">
        <f t="shared" si="2"/>
        <v>0007</v>
      </c>
      <c r="I4" s="4" t="str">
        <f>_xlfn.CONCAT(H1,H2,H3,H4,"h")</f>
        <v>0002000300050007h</v>
      </c>
      <c r="J4" s="4" t="s">
        <v>21</v>
      </c>
      <c r="K4" t="str">
        <f>_xlfn.CONCAT(J4,J8,J12,J16,J20,J24,J28,J32,J36,J40,J44,J48,J52,J56,J60,J64)</f>
        <v>0002000300050007h000B000D00110013h0017001D001F0025h0029002B002F0035h003B003D00430047h0049004F00530059h006100650067006Bh006D0071007F0083h0089008B00950097h009D00A300A700ADh00B300B500BF00C1h00C500C700D300DFh00E300E500E900EFh00F100FB01010107h010D010F01150119h011B012501330137h</v>
      </c>
    </row>
    <row r="5" spans="1:11" x14ac:dyDescent="0.25">
      <c r="A5">
        <v>6</v>
      </c>
      <c r="B5" s="3">
        <f t="shared" si="3"/>
        <v>2.4494897427831779</v>
      </c>
      <c r="C5" s="3">
        <f t="shared" si="0"/>
        <v>1.8171205928321397</v>
      </c>
      <c r="E5">
        <f t="shared" si="1"/>
        <v>1.791759469228055</v>
      </c>
      <c r="G5" s="4">
        <v>11</v>
      </c>
      <c r="H5" t="str">
        <f t="shared" si="2"/>
        <v>000B</v>
      </c>
    </row>
    <row r="6" spans="1:11" x14ac:dyDescent="0.25">
      <c r="A6">
        <v>7</v>
      </c>
      <c r="B6" s="3">
        <f t="shared" si="3"/>
        <v>2.6457513110645903</v>
      </c>
      <c r="C6" s="3">
        <f t="shared" si="0"/>
        <v>1.9129311827723889</v>
      </c>
      <c r="E6">
        <f t="shared" si="1"/>
        <v>1.9459101490553132</v>
      </c>
      <c r="G6" s="4">
        <v>13</v>
      </c>
      <c r="H6" t="str">
        <f t="shared" si="2"/>
        <v>000D</v>
      </c>
    </row>
    <row r="7" spans="1:11" x14ac:dyDescent="0.25">
      <c r="A7">
        <v>8</v>
      </c>
      <c r="B7" s="3">
        <f t="shared" si="3"/>
        <v>2.8284271247461898</v>
      </c>
      <c r="C7" s="3">
        <f t="shared" si="0"/>
        <v>1.9999999999999998</v>
      </c>
      <c r="E7">
        <f t="shared" si="1"/>
        <v>2.0794415416798357</v>
      </c>
      <c r="G7" s="4">
        <v>17</v>
      </c>
      <c r="H7" t="str">
        <f t="shared" si="2"/>
        <v>0011</v>
      </c>
      <c r="J7" s="4"/>
    </row>
    <row r="8" spans="1:11" x14ac:dyDescent="0.25">
      <c r="A8">
        <v>9</v>
      </c>
      <c r="B8" s="3">
        <f t="shared" si="3"/>
        <v>3.0000000000000004</v>
      </c>
      <c r="C8" s="3">
        <f t="shared" si="0"/>
        <v>2.0800838230519041</v>
      </c>
      <c r="E8">
        <f t="shared" si="1"/>
        <v>2.1972245773362196</v>
      </c>
      <c r="G8" s="4">
        <v>19</v>
      </c>
      <c r="H8" t="str">
        <f t="shared" si="2"/>
        <v>0013</v>
      </c>
      <c r="I8" s="4" t="str">
        <f>_xlfn.CONCAT(H5,H6,H7,H8,"h")</f>
        <v>000B000D00110013h</v>
      </c>
      <c r="J8" t="s">
        <v>22</v>
      </c>
    </row>
    <row r="9" spans="1:11" x14ac:dyDescent="0.25">
      <c r="G9" s="5">
        <v>23</v>
      </c>
      <c r="H9" t="str">
        <f t="shared" si="2"/>
        <v>0017</v>
      </c>
    </row>
    <row r="10" spans="1:11" x14ac:dyDescent="0.25">
      <c r="G10" s="5">
        <v>29</v>
      </c>
      <c r="H10" t="str">
        <f t="shared" si="2"/>
        <v>001D</v>
      </c>
    </row>
    <row r="11" spans="1:11" x14ac:dyDescent="0.25">
      <c r="G11" s="5">
        <v>31</v>
      </c>
      <c r="H11" t="str">
        <f t="shared" si="2"/>
        <v>001F</v>
      </c>
    </row>
    <row r="12" spans="1:11" x14ac:dyDescent="0.25">
      <c r="G12" s="5">
        <v>37</v>
      </c>
      <c r="H12" t="str">
        <f t="shared" si="2"/>
        <v>0025</v>
      </c>
      <c r="I12" s="4" t="str">
        <f>_xlfn.CONCAT(H9,H10,H11,H12,"h")</f>
        <v>0017001D001F0025h</v>
      </c>
      <c r="J12" t="s">
        <v>23</v>
      </c>
    </row>
    <row r="13" spans="1:11" x14ac:dyDescent="0.25">
      <c r="G13" s="4">
        <v>41</v>
      </c>
      <c r="H13" t="str">
        <f t="shared" si="2"/>
        <v>0029</v>
      </c>
    </row>
    <row r="14" spans="1:11" ht="16.5" x14ac:dyDescent="0.25">
      <c r="B14" s="2" t="s">
        <v>19</v>
      </c>
      <c r="C14" t="s">
        <v>20</v>
      </c>
      <c r="G14" s="4">
        <v>43</v>
      </c>
      <c r="H14" t="str">
        <f t="shared" si="2"/>
        <v>002B</v>
      </c>
    </row>
    <row r="15" spans="1:11" x14ac:dyDescent="0.25">
      <c r="G15" s="4">
        <v>47</v>
      </c>
      <c r="H15" t="str">
        <f t="shared" si="2"/>
        <v>002F</v>
      </c>
    </row>
    <row r="16" spans="1:11" x14ac:dyDescent="0.25">
      <c r="G16" s="4">
        <v>53</v>
      </c>
      <c r="H16" t="str">
        <f t="shared" si="2"/>
        <v>0035</v>
      </c>
      <c r="I16" s="4" t="str">
        <f>_xlfn.CONCAT(H13,H14,H15,H16,"h")</f>
        <v>0029002B002F0035h</v>
      </c>
      <c r="J16" t="s">
        <v>24</v>
      </c>
    </row>
    <row r="17" spans="2:10" x14ac:dyDescent="0.25">
      <c r="G17" s="5">
        <v>59</v>
      </c>
      <c r="H17" t="str">
        <f t="shared" si="2"/>
        <v>003B</v>
      </c>
    </row>
    <row r="18" spans="2:10" x14ac:dyDescent="0.25">
      <c r="B18" s="6">
        <f>1/3</f>
        <v>0.33333333333333331</v>
      </c>
      <c r="C18">
        <v>13</v>
      </c>
      <c r="D18">
        <f>EXP(B18*LN(C18))</f>
        <v>2.3513346877207573</v>
      </c>
      <c r="G18" s="5">
        <v>61</v>
      </c>
      <c r="H18" t="str">
        <f t="shared" si="2"/>
        <v>003D</v>
      </c>
    </row>
    <row r="19" spans="2:10" x14ac:dyDescent="0.25">
      <c r="B19">
        <f>B18*LOG(C18,2)</f>
        <v>1.2334799060470307</v>
      </c>
      <c r="C19">
        <f>POWER(D18,3)</f>
        <v>12.999999999999996</v>
      </c>
      <c r="G19" s="5">
        <v>67</v>
      </c>
      <c r="H19" t="str">
        <f t="shared" si="2"/>
        <v>0043</v>
      </c>
    </row>
    <row r="20" spans="2:10" x14ac:dyDescent="0.25">
      <c r="C20" s="8"/>
      <c r="D20" s="9"/>
      <c r="G20" s="5">
        <v>71</v>
      </c>
      <c r="H20" t="str">
        <f t="shared" si="2"/>
        <v>0047</v>
      </c>
      <c r="I20" s="4" t="str">
        <f>_xlfn.CONCAT(H17,H18,H19,H20,"h")</f>
        <v>003B003D00430047h</v>
      </c>
      <c r="J20" t="s">
        <v>25</v>
      </c>
    </row>
    <row r="21" spans="2:10" x14ac:dyDescent="0.25">
      <c r="G21" s="4">
        <v>73</v>
      </c>
      <c r="H21" t="str">
        <f t="shared" si="2"/>
        <v>0049</v>
      </c>
    </row>
    <row r="22" spans="2:10" x14ac:dyDescent="0.25">
      <c r="G22" s="4">
        <v>79</v>
      </c>
      <c r="H22" t="str">
        <f t="shared" si="2"/>
        <v>004F</v>
      </c>
    </row>
    <row r="23" spans="2:10" x14ac:dyDescent="0.25">
      <c r="G23" s="4">
        <v>83</v>
      </c>
      <c r="H23" t="str">
        <f t="shared" si="2"/>
        <v>0053</v>
      </c>
    </row>
    <row r="24" spans="2:10" x14ac:dyDescent="0.25">
      <c r="G24" s="4">
        <v>89</v>
      </c>
      <c r="H24" t="str">
        <f t="shared" si="2"/>
        <v>0059</v>
      </c>
      <c r="I24" s="4" t="str">
        <f>_xlfn.CONCAT(H21,H22,H23,H24,"h")</f>
        <v>0049004F00530059h</v>
      </c>
      <c r="J24" t="s">
        <v>26</v>
      </c>
    </row>
    <row r="25" spans="2:10" x14ac:dyDescent="0.25">
      <c r="G25" s="5">
        <v>97</v>
      </c>
      <c r="H25" t="str">
        <f t="shared" si="2"/>
        <v>0061</v>
      </c>
    </row>
    <row r="26" spans="2:10" x14ac:dyDescent="0.25">
      <c r="B26" s="7"/>
      <c r="G26" s="5">
        <v>101</v>
      </c>
      <c r="H26" t="str">
        <f t="shared" si="2"/>
        <v>0065</v>
      </c>
    </row>
    <row r="27" spans="2:10" x14ac:dyDescent="0.25">
      <c r="G27" s="5">
        <v>103</v>
      </c>
      <c r="H27" t="str">
        <f t="shared" si="2"/>
        <v>0067</v>
      </c>
    </row>
    <row r="28" spans="2:10" x14ac:dyDescent="0.25">
      <c r="G28" s="5">
        <v>107</v>
      </c>
      <c r="H28" t="str">
        <f t="shared" si="2"/>
        <v>006B</v>
      </c>
      <c r="I28" s="4" t="str">
        <f>_xlfn.CONCAT(H25,H26,H27,H28,"h")</f>
        <v>006100650067006Bh</v>
      </c>
      <c r="J28" t="s">
        <v>27</v>
      </c>
    </row>
    <row r="29" spans="2:10" x14ac:dyDescent="0.25">
      <c r="G29" s="4">
        <v>109</v>
      </c>
      <c r="H29" t="str">
        <f t="shared" si="2"/>
        <v>006D</v>
      </c>
    </row>
    <row r="30" spans="2:10" x14ac:dyDescent="0.25">
      <c r="G30" s="4">
        <v>113</v>
      </c>
      <c r="H30" t="str">
        <f t="shared" si="2"/>
        <v>0071</v>
      </c>
    </row>
    <row r="31" spans="2:10" x14ac:dyDescent="0.25">
      <c r="G31" s="4">
        <v>127</v>
      </c>
      <c r="H31" t="str">
        <f t="shared" si="2"/>
        <v>007F</v>
      </c>
    </row>
    <row r="32" spans="2:10" x14ac:dyDescent="0.25">
      <c r="G32" s="4">
        <v>131</v>
      </c>
      <c r="H32" t="str">
        <f t="shared" si="2"/>
        <v>0083</v>
      </c>
      <c r="I32" s="4" t="str">
        <f>_xlfn.CONCAT(H29,H30,H31,H32,"h")</f>
        <v>006D0071007F0083h</v>
      </c>
      <c r="J32" t="s">
        <v>28</v>
      </c>
    </row>
    <row r="33" spans="7:10" x14ac:dyDescent="0.25">
      <c r="G33" s="5">
        <v>137</v>
      </c>
      <c r="H33" t="str">
        <f t="shared" si="2"/>
        <v>0089</v>
      </c>
    </row>
    <row r="34" spans="7:10" x14ac:dyDescent="0.25">
      <c r="G34" s="5">
        <v>139</v>
      </c>
      <c r="H34" t="str">
        <f t="shared" si="2"/>
        <v>008B</v>
      </c>
    </row>
    <row r="35" spans="7:10" x14ac:dyDescent="0.25">
      <c r="G35" s="5">
        <v>149</v>
      </c>
      <c r="H35" t="str">
        <f t="shared" si="2"/>
        <v>0095</v>
      </c>
    </row>
    <row r="36" spans="7:10" x14ac:dyDescent="0.25">
      <c r="G36" s="5">
        <v>151</v>
      </c>
      <c r="H36" t="str">
        <f t="shared" si="2"/>
        <v>0097</v>
      </c>
      <c r="I36" s="4" t="str">
        <f>_xlfn.CONCAT(H33,H34,H35,H36,"h")</f>
        <v>0089008B00950097h</v>
      </c>
      <c r="J36" t="s">
        <v>29</v>
      </c>
    </row>
    <row r="37" spans="7:10" x14ac:dyDescent="0.25">
      <c r="G37" s="4">
        <v>157</v>
      </c>
      <c r="H37" t="str">
        <f t="shared" si="2"/>
        <v>009D</v>
      </c>
    </row>
    <row r="38" spans="7:10" x14ac:dyDescent="0.25">
      <c r="G38" s="4">
        <v>163</v>
      </c>
      <c r="H38" t="str">
        <f t="shared" si="2"/>
        <v>00A3</v>
      </c>
    </row>
    <row r="39" spans="7:10" x14ac:dyDescent="0.25">
      <c r="G39" s="4">
        <v>167</v>
      </c>
      <c r="H39" t="str">
        <f t="shared" si="2"/>
        <v>00A7</v>
      </c>
    </row>
    <row r="40" spans="7:10" x14ac:dyDescent="0.25">
      <c r="G40" s="4">
        <v>173</v>
      </c>
      <c r="H40" t="str">
        <f t="shared" si="2"/>
        <v>00AD</v>
      </c>
      <c r="I40" s="4" t="str">
        <f>_xlfn.CONCAT(H37,H38,H39,H40,"h")</f>
        <v>009D00A300A700ADh</v>
      </c>
      <c r="J40" t="s">
        <v>30</v>
      </c>
    </row>
    <row r="41" spans="7:10" x14ac:dyDescent="0.25">
      <c r="G41" s="5">
        <v>179</v>
      </c>
      <c r="H41" t="str">
        <f t="shared" si="2"/>
        <v>00B3</v>
      </c>
    </row>
    <row r="42" spans="7:10" x14ac:dyDescent="0.25">
      <c r="G42" s="5">
        <v>181</v>
      </c>
      <c r="H42" t="str">
        <f t="shared" si="2"/>
        <v>00B5</v>
      </c>
    </row>
    <row r="43" spans="7:10" x14ac:dyDescent="0.25">
      <c r="G43" s="5">
        <v>191</v>
      </c>
      <c r="H43" t="str">
        <f t="shared" si="2"/>
        <v>00BF</v>
      </c>
    </row>
    <row r="44" spans="7:10" x14ac:dyDescent="0.25">
      <c r="G44" s="5">
        <v>193</v>
      </c>
      <c r="H44" t="str">
        <f t="shared" si="2"/>
        <v>00C1</v>
      </c>
      <c r="I44" s="4" t="str">
        <f>_xlfn.CONCAT(H41,H42,H43,H44,"h")</f>
        <v>00B300B500BF00C1h</v>
      </c>
      <c r="J44" t="s">
        <v>31</v>
      </c>
    </row>
    <row r="45" spans="7:10" x14ac:dyDescent="0.25">
      <c r="G45" s="4">
        <v>197</v>
      </c>
      <c r="H45" t="str">
        <f t="shared" si="2"/>
        <v>00C5</v>
      </c>
    </row>
    <row r="46" spans="7:10" x14ac:dyDescent="0.25">
      <c r="G46" s="4">
        <v>199</v>
      </c>
      <c r="H46" t="str">
        <f t="shared" si="2"/>
        <v>00C7</v>
      </c>
    </row>
    <row r="47" spans="7:10" x14ac:dyDescent="0.25">
      <c r="G47" s="4">
        <v>211</v>
      </c>
      <c r="H47" t="str">
        <f t="shared" si="2"/>
        <v>00D3</v>
      </c>
    </row>
    <row r="48" spans="7:10" x14ac:dyDescent="0.25">
      <c r="G48" s="4">
        <v>223</v>
      </c>
      <c r="H48" t="str">
        <f t="shared" si="2"/>
        <v>00DF</v>
      </c>
      <c r="I48" s="4" t="str">
        <f>_xlfn.CONCAT(H45,H46,H47,H48,"h")</f>
        <v>00C500C700D300DFh</v>
      </c>
      <c r="J48" t="s">
        <v>32</v>
      </c>
    </row>
    <row r="49" spans="7:10" x14ac:dyDescent="0.25">
      <c r="G49" s="5">
        <v>227</v>
      </c>
      <c r="H49" t="str">
        <f t="shared" si="2"/>
        <v>00E3</v>
      </c>
    </row>
    <row r="50" spans="7:10" x14ac:dyDescent="0.25">
      <c r="G50" s="5">
        <v>229</v>
      </c>
      <c r="H50" t="str">
        <f t="shared" si="2"/>
        <v>00E5</v>
      </c>
    </row>
    <row r="51" spans="7:10" x14ac:dyDescent="0.25">
      <c r="G51" s="5">
        <v>233</v>
      </c>
      <c r="H51" t="str">
        <f t="shared" si="2"/>
        <v>00E9</v>
      </c>
    </row>
    <row r="52" spans="7:10" x14ac:dyDescent="0.25">
      <c r="G52" s="5">
        <v>239</v>
      </c>
      <c r="H52" t="str">
        <f t="shared" si="2"/>
        <v>00EF</v>
      </c>
      <c r="I52" s="4" t="str">
        <f>_xlfn.CONCAT(H49,H50,H51,H52,"h")</f>
        <v>00E300E500E900EFh</v>
      </c>
      <c r="J52" t="s">
        <v>33</v>
      </c>
    </row>
    <row r="53" spans="7:10" x14ac:dyDescent="0.25">
      <c r="G53" s="4">
        <v>241</v>
      </c>
      <c r="H53" t="str">
        <f t="shared" si="2"/>
        <v>00F1</v>
      </c>
    </row>
    <row r="54" spans="7:10" x14ac:dyDescent="0.25">
      <c r="G54" s="4">
        <v>251</v>
      </c>
      <c r="H54" t="str">
        <f t="shared" si="2"/>
        <v>00FB</v>
      </c>
    </row>
    <row r="55" spans="7:10" x14ac:dyDescent="0.25">
      <c r="G55" s="4">
        <v>257</v>
      </c>
      <c r="H55" t="str">
        <f t="shared" si="2"/>
        <v>0101</v>
      </c>
    </row>
    <row r="56" spans="7:10" x14ac:dyDescent="0.25">
      <c r="G56" s="4">
        <v>263</v>
      </c>
      <c r="H56" t="str">
        <f t="shared" si="2"/>
        <v>0107</v>
      </c>
      <c r="I56" s="4" t="str">
        <f>_xlfn.CONCAT(H53,H54,H55,H56,"h")</f>
        <v>00F100FB01010107h</v>
      </c>
      <c r="J56" t="s">
        <v>34</v>
      </c>
    </row>
    <row r="57" spans="7:10" x14ac:dyDescent="0.25">
      <c r="G57" s="5">
        <v>269</v>
      </c>
      <c r="H57" t="str">
        <f t="shared" si="2"/>
        <v>010D</v>
      </c>
    </row>
    <row r="58" spans="7:10" x14ac:dyDescent="0.25">
      <c r="G58" s="5">
        <v>271</v>
      </c>
      <c r="H58" t="str">
        <f t="shared" si="2"/>
        <v>010F</v>
      </c>
    </row>
    <row r="59" spans="7:10" x14ac:dyDescent="0.25">
      <c r="G59" s="5">
        <v>277</v>
      </c>
      <c r="H59" t="str">
        <f t="shared" si="2"/>
        <v>0115</v>
      </c>
    </row>
    <row r="60" spans="7:10" x14ac:dyDescent="0.25">
      <c r="G60" s="5">
        <v>281</v>
      </c>
      <c r="H60" t="str">
        <f t="shared" si="2"/>
        <v>0119</v>
      </c>
      <c r="I60" s="4" t="str">
        <f>_xlfn.CONCAT(H57,H58,H59,H60,"h")</f>
        <v>010D010F01150119h</v>
      </c>
      <c r="J60" t="s">
        <v>35</v>
      </c>
    </row>
    <row r="61" spans="7:10" x14ac:dyDescent="0.25">
      <c r="G61" s="4">
        <v>283</v>
      </c>
      <c r="H61" t="str">
        <f t="shared" si="2"/>
        <v>011B</v>
      </c>
    </row>
    <row r="62" spans="7:10" x14ac:dyDescent="0.25">
      <c r="G62" s="4">
        <v>293</v>
      </c>
      <c r="H62" t="str">
        <f t="shared" si="2"/>
        <v>0125</v>
      </c>
    </row>
    <row r="63" spans="7:10" x14ac:dyDescent="0.25">
      <c r="G63" s="4">
        <v>307</v>
      </c>
      <c r="H63" t="str">
        <f t="shared" si="2"/>
        <v>0133</v>
      </c>
    </row>
    <row r="64" spans="7:10" x14ac:dyDescent="0.25">
      <c r="G64" s="4">
        <v>311</v>
      </c>
      <c r="H64" t="str">
        <f t="shared" si="2"/>
        <v>0137</v>
      </c>
      <c r="I64" s="4" t="str">
        <f>_xlfn.CONCAT(H61,H62,H63,H64,"h")</f>
        <v>011B012501330137h</v>
      </c>
      <c r="J64" t="s">
        <v>36</v>
      </c>
    </row>
    <row r="65" spans="7:7" x14ac:dyDescent="0.25">
      <c r="G65" s="5"/>
    </row>
    <row r="66" spans="7:7" x14ac:dyDescent="0.25">
      <c r="G66" s="5"/>
    </row>
    <row r="67" spans="7:7" x14ac:dyDescent="0.25">
      <c r="G67" s="5"/>
    </row>
    <row r="68" spans="7:7" x14ac:dyDescent="0.25">
      <c r="G68" s="5"/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"/>
  <sheetViews>
    <sheetView topLeftCell="A7" workbookViewId="0">
      <selection activeCell="B3" sqref="B3"/>
    </sheetView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Лист5"/>
  <dimension ref="A1:S67"/>
  <sheetViews>
    <sheetView tabSelected="1" zoomScaleNormal="100" workbookViewId="0">
      <selection activeCell="B2" sqref="B2"/>
    </sheetView>
  </sheetViews>
  <sheetFormatPr defaultRowHeight="15" x14ac:dyDescent="0.25"/>
  <cols>
    <col min="1" max="1" width="9" bestFit="1" customWidth="1"/>
    <col min="2" max="5" width="16" bestFit="1" customWidth="1"/>
    <col min="6" max="6" width="16.140625" bestFit="1" customWidth="1"/>
  </cols>
  <sheetData>
    <row r="1" spans="1:19" x14ac:dyDescent="0.25">
      <c r="A1" s="10" t="s">
        <v>60</v>
      </c>
      <c r="B1" s="10" t="s">
        <v>59</v>
      </c>
      <c r="C1" s="10" t="s">
        <v>58</v>
      </c>
      <c r="D1" s="10" t="s">
        <v>57</v>
      </c>
      <c r="P1">
        <v>0</v>
      </c>
      <c r="Q1">
        <v>1</v>
      </c>
      <c r="R1">
        <v>2</v>
      </c>
      <c r="S1">
        <v>3</v>
      </c>
    </row>
    <row r="2" spans="1:19" x14ac:dyDescent="0.25">
      <c r="A2">
        <v>3</v>
      </c>
      <c r="B2">
        <v>2</v>
      </c>
      <c r="C2">
        <v>1</v>
      </c>
      <c r="D2">
        <v>0</v>
      </c>
      <c r="E2" t="s">
        <v>41</v>
      </c>
      <c r="F2">
        <v>3</v>
      </c>
      <c r="K2" s="11" t="s">
        <v>40</v>
      </c>
      <c r="L2" s="12" t="s">
        <v>39</v>
      </c>
      <c r="M2" s="13" t="s">
        <v>38</v>
      </c>
      <c r="N2" s="14" t="s">
        <v>37</v>
      </c>
      <c r="O2">
        <v>0</v>
      </c>
      <c r="P2">
        <v>0</v>
      </c>
      <c r="Q2">
        <v>1</v>
      </c>
      <c r="R2">
        <v>2</v>
      </c>
      <c r="S2">
        <v>3</v>
      </c>
    </row>
    <row r="3" spans="1:19" x14ac:dyDescent="0.25">
      <c r="A3">
        <v>7</v>
      </c>
      <c r="B3">
        <v>6</v>
      </c>
      <c r="C3">
        <v>5</v>
      </c>
      <c r="D3">
        <v>4</v>
      </c>
      <c r="E3" t="s">
        <v>45</v>
      </c>
      <c r="F3">
        <v>3</v>
      </c>
      <c r="K3" s="14" t="s">
        <v>37</v>
      </c>
      <c r="L3" s="11" t="s">
        <v>40</v>
      </c>
      <c r="M3" s="12" t="s">
        <v>39</v>
      </c>
      <c r="N3" s="13" t="s">
        <v>38</v>
      </c>
      <c r="O3">
        <v>1</v>
      </c>
      <c r="P3">
        <v>3</v>
      </c>
      <c r="Q3">
        <v>0</v>
      </c>
      <c r="R3">
        <v>1</v>
      </c>
      <c r="S3">
        <v>2</v>
      </c>
    </row>
    <row r="4" spans="1:19" x14ac:dyDescent="0.25">
      <c r="A4">
        <v>11</v>
      </c>
      <c r="B4">
        <v>10</v>
      </c>
      <c r="C4">
        <v>9</v>
      </c>
      <c r="D4">
        <v>8</v>
      </c>
      <c r="E4" t="s">
        <v>46</v>
      </c>
      <c r="F4">
        <v>3</v>
      </c>
      <c r="K4" s="13" t="s">
        <v>38</v>
      </c>
      <c r="L4" s="14" t="s">
        <v>37</v>
      </c>
      <c r="M4" s="11" t="s">
        <v>40</v>
      </c>
      <c r="N4" s="12" t="s">
        <v>39</v>
      </c>
      <c r="O4">
        <v>2</v>
      </c>
      <c r="P4">
        <v>2</v>
      </c>
      <c r="Q4">
        <v>3</v>
      </c>
      <c r="R4">
        <v>0</v>
      </c>
      <c r="S4">
        <v>1</v>
      </c>
    </row>
    <row r="5" spans="1:19" x14ac:dyDescent="0.25">
      <c r="A5">
        <v>15</v>
      </c>
      <c r="B5">
        <v>14</v>
      </c>
      <c r="C5">
        <v>13</v>
      </c>
      <c r="D5">
        <v>12</v>
      </c>
      <c r="E5" t="s">
        <v>47</v>
      </c>
      <c r="F5">
        <v>3</v>
      </c>
      <c r="K5" s="12" t="s">
        <v>39</v>
      </c>
      <c r="L5" s="13" t="s">
        <v>38</v>
      </c>
      <c r="M5" s="14" t="s">
        <v>37</v>
      </c>
      <c r="N5" s="11" t="s">
        <v>40</v>
      </c>
      <c r="O5">
        <v>3</v>
      </c>
      <c r="P5">
        <v>1</v>
      </c>
      <c r="Q5">
        <v>2</v>
      </c>
      <c r="R5">
        <v>3</v>
      </c>
      <c r="S5">
        <v>0</v>
      </c>
    </row>
    <row r="6" spans="1:19" x14ac:dyDescent="0.25">
      <c r="A6">
        <v>19</v>
      </c>
      <c r="B6">
        <v>18</v>
      </c>
      <c r="C6">
        <v>17</v>
      </c>
      <c r="D6">
        <v>16</v>
      </c>
      <c r="E6" t="s">
        <v>42</v>
      </c>
      <c r="F6">
        <v>3</v>
      </c>
    </row>
    <row r="7" spans="1:19" x14ac:dyDescent="0.25">
      <c r="A7">
        <v>23</v>
      </c>
      <c r="B7">
        <v>22</v>
      </c>
      <c r="C7">
        <v>21</v>
      </c>
      <c r="D7">
        <v>20</v>
      </c>
      <c r="E7" t="s">
        <v>48</v>
      </c>
      <c r="F7">
        <v>3</v>
      </c>
    </row>
    <row r="8" spans="1:19" x14ac:dyDescent="0.25">
      <c r="A8">
        <v>27</v>
      </c>
      <c r="B8">
        <v>26</v>
      </c>
      <c r="C8">
        <v>25</v>
      </c>
      <c r="D8">
        <v>24</v>
      </c>
      <c r="E8" t="s">
        <v>49</v>
      </c>
      <c r="F8">
        <v>3</v>
      </c>
    </row>
    <row r="9" spans="1:19" x14ac:dyDescent="0.25">
      <c r="A9">
        <v>31</v>
      </c>
      <c r="B9">
        <v>30</v>
      </c>
      <c r="C9">
        <v>29</v>
      </c>
      <c r="D9">
        <v>28</v>
      </c>
      <c r="E9" t="s">
        <v>50</v>
      </c>
      <c r="F9">
        <v>3</v>
      </c>
      <c r="K9" s="14" t="s">
        <v>37</v>
      </c>
      <c r="L9" s="11" t="s">
        <v>40</v>
      </c>
      <c r="M9" s="12" t="s">
        <v>39</v>
      </c>
      <c r="N9" s="13" t="s">
        <v>38</v>
      </c>
      <c r="O9">
        <v>2</v>
      </c>
    </row>
    <row r="10" spans="1:19" x14ac:dyDescent="0.25">
      <c r="A10">
        <v>35</v>
      </c>
      <c r="B10">
        <v>34</v>
      </c>
      <c r="C10">
        <v>33</v>
      </c>
      <c r="D10">
        <v>32</v>
      </c>
      <c r="E10" t="s">
        <v>43</v>
      </c>
      <c r="F10">
        <v>3</v>
      </c>
      <c r="K10" s="12" t="s">
        <v>39</v>
      </c>
      <c r="L10" s="13" t="s">
        <v>38</v>
      </c>
      <c r="M10" s="14" t="s">
        <v>37</v>
      </c>
      <c r="N10" s="11" t="s">
        <v>40</v>
      </c>
      <c r="O10" s="16"/>
      <c r="P10" s="16"/>
    </row>
    <row r="11" spans="1:19" x14ac:dyDescent="0.25">
      <c r="A11">
        <v>39</v>
      </c>
      <c r="B11">
        <v>38</v>
      </c>
      <c r="C11">
        <v>37</v>
      </c>
      <c r="D11">
        <v>36</v>
      </c>
      <c r="E11" t="s">
        <v>51</v>
      </c>
      <c r="F11">
        <v>3</v>
      </c>
      <c r="K11" s="15"/>
      <c r="L11" s="15"/>
      <c r="M11" s="15"/>
      <c r="N11" s="15"/>
      <c r="O11" s="16"/>
      <c r="P11" s="16"/>
    </row>
    <row r="12" spans="1:19" x14ac:dyDescent="0.25">
      <c r="A12">
        <v>43</v>
      </c>
      <c r="B12">
        <v>42</v>
      </c>
      <c r="C12">
        <v>41</v>
      </c>
      <c r="D12">
        <v>40</v>
      </c>
      <c r="E12" t="s">
        <v>52</v>
      </c>
      <c r="F12">
        <v>3</v>
      </c>
      <c r="K12" s="15"/>
      <c r="L12" s="15"/>
      <c r="M12" s="15"/>
      <c r="N12" s="15"/>
      <c r="O12" s="16"/>
      <c r="P12" s="16"/>
    </row>
    <row r="13" spans="1:19" x14ac:dyDescent="0.25">
      <c r="A13">
        <v>47</v>
      </c>
      <c r="B13">
        <v>46</v>
      </c>
      <c r="C13">
        <v>45</v>
      </c>
      <c r="D13">
        <v>44</v>
      </c>
      <c r="E13" t="s">
        <v>53</v>
      </c>
      <c r="F13">
        <v>3</v>
      </c>
      <c r="K13" s="16"/>
      <c r="L13" s="16"/>
      <c r="M13" s="16"/>
      <c r="N13" s="16"/>
      <c r="O13" s="16"/>
      <c r="P13" s="16"/>
    </row>
    <row r="14" spans="1:19" x14ac:dyDescent="0.25">
      <c r="A14">
        <v>51</v>
      </c>
      <c r="B14">
        <v>50</v>
      </c>
      <c r="C14">
        <v>49</v>
      </c>
      <c r="D14">
        <v>48</v>
      </c>
      <c r="E14" t="s">
        <v>44</v>
      </c>
      <c r="F14">
        <v>0</v>
      </c>
      <c r="K14" s="16"/>
      <c r="L14" s="16"/>
      <c r="M14" s="16"/>
      <c r="N14" s="16"/>
      <c r="O14" s="16"/>
      <c r="P14" s="16"/>
    </row>
    <row r="15" spans="1:19" x14ac:dyDescent="0.25">
      <c r="A15">
        <v>55</v>
      </c>
      <c r="B15">
        <v>54</v>
      </c>
      <c r="C15">
        <v>53</v>
      </c>
      <c r="D15">
        <v>52</v>
      </c>
      <c r="E15" t="s">
        <v>54</v>
      </c>
      <c r="F15">
        <v>3</v>
      </c>
      <c r="K15" s="16"/>
      <c r="L15" s="16"/>
      <c r="M15" s="16"/>
      <c r="N15" s="16"/>
      <c r="O15" s="16"/>
      <c r="P15" s="16"/>
    </row>
    <row r="16" spans="1:19" x14ac:dyDescent="0.25">
      <c r="A16">
        <v>59</v>
      </c>
      <c r="B16">
        <v>58</v>
      </c>
      <c r="C16">
        <v>57</v>
      </c>
      <c r="D16">
        <v>56</v>
      </c>
      <c r="E16" t="s">
        <v>55</v>
      </c>
      <c r="F16">
        <v>0</v>
      </c>
    </row>
    <row r="17" spans="1:12" x14ac:dyDescent="0.25">
      <c r="A17">
        <v>63</v>
      </c>
      <c r="B17">
        <v>62</v>
      </c>
      <c r="C17">
        <v>61</v>
      </c>
      <c r="D17">
        <v>60</v>
      </c>
      <c r="E17" t="s">
        <v>56</v>
      </c>
      <c r="F17">
        <v>3</v>
      </c>
    </row>
    <row r="19" spans="1:12" ht="18.75" x14ac:dyDescent="0.3">
      <c r="B19" s="17">
        <v>-15</v>
      </c>
      <c r="C19" s="17">
        <v>-2</v>
      </c>
      <c r="D19" s="17">
        <v>-16</v>
      </c>
      <c r="E19" s="17">
        <v>-7</v>
      </c>
      <c r="F19" s="17">
        <v>0</v>
      </c>
    </row>
    <row r="20" spans="1:12" ht="18.75" x14ac:dyDescent="0.3">
      <c r="A20" s="18">
        <v>16</v>
      </c>
      <c r="B20" s="19" t="s">
        <v>61</v>
      </c>
      <c r="C20" s="19" t="s">
        <v>79</v>
      </c>
      <c r="D20" s="19" t="s">
        <v>63</v>
      </c>
      <c r="E20" s="19" t="s">
        <v>64</v>
      </c>
      <c r="F20" s="19" t="s">
        <v>66</v>
      </c>
      <c r="I20">
        <v>3</v>
      </c>
      <c r="J20">
        <v>2</v>
      </c>
      <c r="K20">
        <v>1</v>
      </c>
      <c r="L20">
        <v>0</v>
      </c>
    </row>
    <row r="21" spans="1:12" ht="18.75" x14ac:dyDescent="0.3">
      <c r="A21" s="18">
        <v>17</v>
      </c>
      <c r="B21" s="19" t="s">
        <v>65</v>
      </c>
      <c r="C21" s="19" t="s">
        <v>69</v>
      </c>
      <c r="D21" s="19" t="s">
        <v>63</v>
      </c>
      <c r="E21" s="19" t="s">
        <v>64</v>
      </c>
      <c r="F21" s="19" t="s">
        <v>67</v>
      </c>
      <c r="H21">
        <v>16</v>
      </c>
      <c r="I21">
        <v>0</v>
      </c>
      <c r="J21">
        <v>3</v>
      </c>
      <c r="K21">
        <v>2</v>
      </c>
      <c r="L21">
        <v>1</v>
      </c>
    </row>
    <row r="22" spans="1:12" ht="18.75" x14ac:dyDescent="0.3">
      <c r="A22" s="17">
        <v>18</v>
      </c>
      <c r="B22" t="s">
        <v>65</v>
      </c>
      <c r="C22" t="s">
        <v>82</v>
      </c>
      <c r="D22" t="s">
        <v>63</v>
      </c>
      <c r="E22" t="s">
        <v>64</v>
      </c>
      <c r="F22" t="s">
        <v>83</v>
      </c>
      <c r="H22">
        <v>17</v>
      </c>
      <c r="I22">
        <v>2</v>
      </c>
      <c r="J22">
        <v>1</v>
      </c>
      <c r="K22">
        <v>0</v>
      </c>
      <c r="L22">
        <v>3</v>
      </c>
    </row>
    <row r="23" spans="1:12" ht="18.75" x14ac:dyDescent="0.3">
      <c r="A23" s="17">
        <v>19</v>
      </c>
      <c r="B23" t="s">
        <v>68</v>
      </c>
      <c r="C23" t="s">
        <v>82</v>
      </c>
      <c r="D23" t="s">
        <v>61</v>
      </c>
      <c r="E23" t="s">
        <v>69</v>
      </c>
      <c r="F23" t="s">
        <v>83</v>
      </c>
      <c r="H23">
        <v>18</v>
      </c>
      <c r="I23">
        <v>0</v>
      </c>
      <c r="J23">
        <v>3</v>
      </c>
      <c r="K23">
        <v>2</v>
      </c>
      <c r="L23">
        <v>1</v>
      </c>
    </row>
    <row r="24" spans="1:12" ht="18.75" x14ac:dyDescent="0.3">
      <c r="A24" s="17">
        <v>20</v>
      </c>
      <c r="B24" t="s">
        <v>70</v>
      </c>
      <c r="C24" t="s">
        <v>82</v>
      </c>
      <c r="D24" t="s">
        <v>71</v>
      </c>
      <c r="E24" t="s">
        <v>69</v>
      </c>
      <c r="F24" t="s">
        <v>73</v>
      </c>
    </row>
    <row r="25" spans="1:12" ht="18.75" x14ac:dyDescent="0.3">
      <c r="A25" s="17">
        <v>21</v>
      </c>
      <c r="B25" t="s">
        <v>72</v>
      </c>
      <c r="C25" t="s">
        <v>67</v>
      </c>
      <c r="D25" t="s">
        <v>71</v>
      </c>
      <c r="E25" t="s">
        <v>69</v>
      </c>
      <c r="F25" t="s">
        <v>74</v>
      </c>
    </row>
    <row r="26" spans="1:12" ht="18.75" x14ac:dyDescent="0.3">
      <c r="A26" s="17">
        <v>22</v>
      </c>
      <c r="B26" t="s">
        <v>72</v>
      </c>
      <c r="C26" t="s">
        <v>86</v>
      </c>
      <c r="D26" t="s">
        <v>71</v>
      </c>
      <c r="E26" t="s">
        <v>69</v>
      </c>
      <c r="F26" t="s">
        <v>87</v>
      </c>
    </row>
    <row r="27" spans="1:12" ht="18.75" x14ac:dyDescent="0.3">
      <c r="A27" s="17">
        <v>23</v>
      </c>
      <c r="B27" t="s">
        <v>64</v>
      </c>
      <c r="C27" t="s">
        <v>86</v>
      </c>
      <c r="D27" t="s">
        <v>70</v>
      </c>
      <c r="E27" t="s">
        <v>67</v>
      </c>
      <c r="F27" t="s">
        <v>87</v>
      </c>
    </row>
    <row r="28" spans="1:12" ht="18.75" x14ac:dyDescent="0.3">
      <c r="A28" s="17">
        <v>24</v>
      </c>
      <c r="B28" t="s">
        <v>64</v>
      </c>
      <c r="C28" t="s">
        <v>86</v>
      </c>
      <c r="D28" t="s">
        <v>75</v>
      </c>
      <c r="E28" t="s">
        <v>67</v>
      </c>
      <c r="F28" t="s">
        <v>77</v>
      </c>
    </row>
    <row r="29" spans="1:12" ht="18.75" x14ac:dyDescent="0.3">
      <c r="A29" s="17">
        <v>25</v>
      </c>
      <c r="B29" t="s">
        <v>76</v>
      </c>
      <c r="C29" t="s">
        <v>74</v>
      </c>
      <c r="D29" t="s">
        <v>75</v>
      </c>
      <c r="E29" t="s">
        <v>67</v>
      </c>
      <c r="F29" t="s">
        <v>78</v>
      </c>
    </row>
    <row r="30" spans="1:12" ht="18.75" x14ac:dyDescent="0.3">
      <c r="A30" s="17">
        <v>26</v>
      </c>
      <c r="B30" t="s">
        <v>76</v>
      </c>
      <c r="C30" t="s">
        <v>90</v>
      </c>
      <c r="D30" t="s">
        <v>75</v>
      </c>
      <c r="E30" t="s">
        <v>67</v>
      </c>
      <c r="F30" t="s">
        <v>91</v>
      </c>
    </row>
    <row r="31" spans="1:12" ht="18.75" x14ac:dyDescent="0.3">
      <c r="A31" s="17">
        <v>27</v>
      </c>
      <c r="B31" t="s">
        <v>69</v>
      </c>
      <c r="C31" t="s">
        <v>90</v>
      </c>
      <c r="D31" t="s">
        <v>64</v>
      </c>
      <c r="E31" t="s">
        <v>74</v>
      </c>
      <c r="F31" t="s">
        <v>91</v>
      </c>
    </row>
    <row r="32" spans="1:12" ht="18.75" x14ac:dyDescent="0.3">
      <c r="A32" s="17">
        <v>28</v>
      </c>
      <c r="B32" t="s">
        <v>69</v>
      </c>
      <c r="C32" t="s">
        <v>90</v>
      </c>
      <c r="D32" t="s">
        <v>62</v>
      </c>
      <c r="E32" t="s">
        <v>74</v>
      </c>
      <c r="F32" t="s">
        <v>80</v>
      </c>
    </row>
    <row r="33" spans="1:6" ht="18.75" x14ac:dyDescent="0.3">
      <c r="A33" s="17">
        <v>29</v>
      </c>
      <c r="B33" t="s">
        <v>79</v>
      </c>
      <c r="C33" t="s">
        <v>78</v>
      </c>
      <c r="D33" t="s">
        <v>62</v>
      </c>
      <c r="E33" t="s">
        <v>74</v>
      </c>
      <c r="F33" t="s">
        <v>81</v>
      </c>
    </row>
    <row r="34" spans="1:6" ht="18.75" x14ac:dyDescent="0.3">
      <c r="A34" s="17">
        <v>30</v>
      </c>
      <c r="B34" t="s">
        <v>79</v>
      </c>
      <c r="C34" t="s">
        <v>94</v>
      </c>
      <c r="D34" t="s">
        <v>62</v>
      </c>
      <c r="E34" t="s">
        <v>74</v>
      </c>
      <c r="F34" t="s">
        <v>95</v>
      </c>
    </row>
    <row r="35" spans="1:6" ht="18.75" x14ac:dyDescent="0.3">
      <c r="A35" s="17">
        <v>31</v>
      </c>
      <c r="B35" t="s">
        <v>67</v>
      </c>
      <c r="C35" t="s">
        <v>94</v>
      </c>
      <c r="D35" t="s">
        <v>69</v>
      </c>
      <c r="E35" t="s">
        <v>78</v>
      </c>
      <c r="F35" t="s">
        <v>95</v>
      </c>
    </row>
    <row r="36" spans="1:6" ht="18.75" x14ac:dyDescent="0.3">
      <c r="A36" s="17">
        <v>32</v>
      </c>
      <c r="B36" t="s">
        <v>67</v>
      </c>
      <c r="C36" t="s">
        <v>94</v>
      </c>
      <c r="D36" t="s">
        <v>82</v>
      </c>
      <c r="E36" t="s">
        <v>78</v>
      </c>
      <c r="F36" t="s">
        <v>84</v>
      </c>
    </row>
    <row r="37" spans="1:6" ht="18.75" x14ac:dyDescent="0.3">
      <c r="A37" s="17">
        <v>33</v>
      </c>
      <c r="B37" t="s">
        <v>83</v>
      </c>
      <c r="C37" t="s">
        <v>81</v>
      </c>
      <c r="D37" t="s">
        <v>82</v>
      </c>
      <c r="E37" t="s">
        <v>78</v>
      </c>
      <c r="F37" t="s">
        <v>85</v>
      </c>
    </row>
    <row r="38" spans="1:6" ht="18.75" x14ac:dyDescent="0.3">
      <c r="A38" s="17">
        <v>34</v>
      </c>
      <c r="B38" t="s">
        <v>83</v>
      </c>
      <c r="C38" t="s">
        <v>98</v>
      </c>
      <c r="D38" t="s">
        <v>82</v>
      </c>
      <c r="E38" t="s">
        <v>78</v>
      </c>
      <c r="F38" t="s">
        <v>99</v>
      </c>
    </row>
    <row r="39" spans="1:6" ht="18.75" x14ac:dyDescent="0.3">
      <c r="A39" s="17">
        <v>35</v>
      </c>
      <c r="B39" t="s">
        <v>74</v>
      </c>
      <c r="C39" t="s">
        <v>98</v>
      </c>
      <c r="D39" t="s">
        <v>67</v>
      </c>
      <c r="E39" t="s">
        <v>81</v>
      </c>
      <c r="F39" t="s">
        <v>99</v>
      </c>
    </row>
    <row r="40" spans="1:6" ht="18.75" x14ac:dyDescent="0.3">
      <c r="A40" s="17">
        <v>36</v>
      </c>
      <c r="B40" t="s">
        <v>74</v>
      </c>
      <c r="C40" t="s">
        <v>98</v>
      </c>
      <c r="D40" t="s">
        <v>86</v>
      </c>
      <c r="E40" t="s">
        <v>81</v>
      </c>
      <c r="F40" t="s">
        <v>88</v>
      </c>
    </row>
    <row r="41" spans="1:6" ht="18.75" x14ac:dyDescent="0.3">
      <c r="A41" s="17">
        <v>37</v>
      </c>
      <c r="B41" t="s">
        <v>87</v>
      </c>
      <c r="C41" t="s">
        <v>85</v>
      </c>
      <c r="D41" t="s">
        <v>86</v>
      </c>
      <c r="E41" t="s">
        <v>81</v>
      </c>
      <c r="F41" t="s">
        <v>89</v>
      </c>
    </row>
    <row r="42" spans="1:6" ht="18.75" x14ac:dyDescent="0.3">
      <c r="A42" s="17">
        <v>38</v>
      </c>
      <c r="B42" t="s">
        <v>87</v>
      </c>
      <c r="C42" t="s">
        <v>102</v>
      </c>
      <c r="D42" t="s">
        <v>86</v>
      </c>
      <c r="E42" t="s">
        <v>81</v>
      </c>
      <c r="F42" t="s">
        <v>103</v>
      </c>
    </row>
    <row r="43" spans="1:6" ht="18.75" x14ac:dyDescent="0.3">
      <c r="A43" s="17">
        <v>39</v>
      </c>
      <c r="B43" t="s">
        <v>78</v>
      </c>
      <c r="C43" t="s">
        <v>102</v>
      </c>
      <c r="D43" t="s">
        <v>74</v>
      </c>
      <c r="E43" t="s">
        <v>85</v>
      </c>
      <c r="F43" t="s">
        <v>103</v>
      </c>
    </row>
    <row r="44" spans="1:6" ht="18.75" x14ac:dyDescent="0.3">
      <c r="A44" s="17">
        <v>40</v>
      </c>
      <c r="B44" t="s">
        <v>78</v>
      </c>
      <c r="C44" t="s">
        <v>102</v>
      </c>
      <c r="D44" t="s">
        <v>90</v>
      </c>
      <c r="E44" t="s">
        <v>85</v>
      </c>
      <c r="F44" t="s">
        <v>92</v>
      </c>
    </row>
    <row r="45" spans="1:6" ht="18.75" x14ac:dyDescent="0.3">
      <c r="A45" s="17">
        <v>41</v>
      </c>
      <c r="B45" t="s">
        <v>91</v>
      </c>
      <c r="C45" t="s">
        <v>89</v>
      </c>
      <c r="D45" t="s">
        <v>90</v>
      </c>
      <c r="E45" t="s">
        <v>85</v>
      </c>
      <c r="F45" t="s">
        <v>93</v>
      </c>
    </row>
    <row r="46" spans="1:6" ht="18.75" x14ac:dyDescent="0.3">
      <c r="A46" s="17">
        <v>42</v>
      </c>
      <c r="B46" t="s">
        <v>91</v>
      </c>
      <c r="C46" t="s">
        <v>106</v>
      </c>
      <c r="D46" t="s">
        <v>90</v>
      </c>
      <c r="E46" t="s">
        <v>85</v>
      </c>
      <c r="F46" t="s">
        <v>107</v>
      </c>
    </row>
    <row r="47" spans="1:6" ht="18.75" x14ac:dyDescent="0.3">
      <c r="A47" s="17">
        <v>43</v>
      </c>
      <c r="B47" t="s">
        <v>81</v>
      </c>
      <c r="C47" t="s">
        <v>106</v>
      </c>
      <c r="D47" t="s">
        <v>78</v>
      </c>
      <c r="E47" t="s">
        <v>89</v>
      </c>
      <c r="F47" t="s">
        <v>107</v>
      </c>
    </row>
    <row r="48" spans="1:6" ht="18.75" x14ac:dyDescent="0.3">
      <c r="A48" s="17">
        <v>44</v>
      </c>
      <c r="B48" t="s">
        <v>81</v>
      </c>
      <c r="C48" t="s">
        <v>106</v>
      </c>
      <c r="D48" t="s">
        <v>94</v>
      </c>
      <c r="E48" t="s">
        <v>89</v>
      </c>
      <c r="F48" t="s">
        <v>96</v>
      </c>
    </row>
    <row r="49" spans="1:6" ht="18.75" x14ac:dyDescent="0.3">
      <c r="A49" s="17">
        <v>45</v>
      </c>
      <c r="B49" t="s">
        <v>95</v>
      </c>
      <c r="C49" t="s">
        <v>93</v>
      </c>
      <c r="D49" t="s">
        <v>94</v>
      </c>
      <c r="E49" t="s">
        <v>89</v>
      </c>
      <c r="F49" t="s">
        <v>97</v>
      </c>
    </row>
    <row r="50" spans="1:6" ht="18.75" x14ac:dyDescent="0.3">
      <c r="A50" s="17">
        <v>46</v>
      </c>
      <c r="B50" t="s">
        <v>95</v>
      </c>
      <c r="C50" t="s">
        <v>110</v>
      </c>
      <c r="D50" t="s">
        <v>94</v>
      </c>
      <c r="E50" t="s">
        <v>89</v>
      </c>
      <c r="F50" t="s">
        <v>111</v>
      </c>
    </row>
    <row r="51" spans="1:6" ht="18.75" x14ac:dyDescent="0.3">
      <c r="A51" s="17">
        <v>47</v>
      </c>
      <c r="B51" t="s">
        <v>85</v>
      </c>
      <c r="C51" t="s">
        <v>110</v>
      </c>
      <c r="D51" t="s">
        <v>81</v>
      </c>
      <c r="E51" t="s">
        <v>93</v>
      </c>
      <c r="F51" t="s">
        <v>111</v>
      </c>
    </row>
    <row r="52" spans="1:6" ht="18.75" x14ac:dyDescent="0.3">
      <c r="A52" s="17">
        <v>48</v>
      </c>
      <c r="B52" t="s">
        <v>85</v>
      </c>
      <c r="C52" t="s">
        <v>110</v>
      </c>
      <c r="D52" t="s">
        <v>98</v>
      </c>
      <c r="E52" t="s">
        <v>93</v>
      </c>
      <c r="F52" t="s">
        <v>100</v>
      </c>
    </row>
    <row r="53" spans="1:6" ht="18.75" x14ac:dyDescent="0.3">
      <c r="A53" s="17">
        <v>49</v>
      </c>
      <c r="B53" t="s">
        <v>99</v>
      </c>
      <c r="C53" t="s">
        <v>97</v>
      </c>
      <c r="D53" t="s">
        <v>98</v>
      </c>
      <c r="E53" t="s">
        <v>93</v>
      </c>
      <c r="F53" t="s">
        <v>101</v>
      </c>
    </row>
    <row r="54" spans="1:6" ht="18.75" x14ac:dyDescent="0.3">
      <c r="A54" s="17">
        <v>50</v>
      </c>
      <c r="B54" t="s">
        <v>99</v>
      </c>
      <c r="C54" t="s">
        <v>114</v>
      </c>
      <c r="D54" t="s">
        <v>98</v>
      </c>
      <c r="E54" t="s">
        <v>93</v>
      </c>
      <c r="F54" t="s">
        <v>115</v>
      </c>
    </row>
    <row r="55" spans="1:6" ht="18.75" x14ac:dyDescent="0.3">
      <c r="A55" s="17">
        <v>51</v>
      </c>
      <c r="B55" t="s">
        <v>89</v>
      </c>
      <c r="C55" t="s">
        <v>114</v>
      </c>
      <c r="D55" t="s">
        <v>85</v>
      </c>
      <c r="E55" t="s">
        <v>97</v>
      </c>
      <c r="F55" t="s">
        <v>115</v>
      </c>
    </row>
    <row r="56" spans="1:6" ht="18.75" x14ac:dyDescent="0.3">
      <c r="A56" s="17">
        <v>52</v>
      </c>
      <c r="B56" t="s">
        <v>89</v>
      </c>
      <c r="C56" t="s">
        <v>114</v>
      </c>
      <c r="D56" t="s">
        <v>102</v>
      </c>
      <c r="E56" t="s">
        <v>97</v>
      </c>
      <c r="F56" t="s">
        <v>104</v>
      </c>
    </row>
    <row r="57" spans="1:6" ht="18.75" x14ac:dyDescent="0.3">
      <c r="A57" s="17">
        <v>53</v>
      </c>
      <c r="B57" t="s">
        <v>103</v>
      </c>
      <c r="C57" t="s">
        <v>101</v>
      </c>
      <c r="D57" t="s">
        <v>102</v>
      </c>
      <c r="E57" t="s">
        <v>97</v>
      </c>
      <c r="F57" t="s">
        <v>105</v>
      </c>
    </row>
    <row r="58" spans="1:6" ht="18.75" x14ac:dyDescent="0.3">
      <c r="A58" s="17">
        <v>54</v>
      </c>
      <c r="B58" t="s">
        <v>103</v>
      </c>
      <c r="C58" t="s">
        <v>116</v>
      </c>
      <c r="D58" t="s">
        <v>102</v>
      </c>
      <c r="E58" t="s">
        <v>97</v>
      </c>
      <c r="F58" t="s">
        <v>117</v>
      </c>
    </row>
    <row r="59" spans="1:6" ht="18.75" x14ac:dyDescent="0.3">
      <c r="A59" s="17">
        <v>55</v>
      </c>
      <c r="B59" t="s">
        <v>93</v>
      </c>
      <c r="C59" t="s">
        <v>116</v>
      </c>
      <c r="D59" t="s">
        <v>89</v>
      </c>
      <c r="E59" t="s">
        <v>101</v>
      </c>
      <c r="F59" t="s">
        <v>117</v>
      </c>
    </row>
    <row r="60" spans="1:6" ht="18.75" x14ac:dyDescent="0.3">
      <c r="A60" s="17">
        <v>56</v>
      </c>
      <c r="B60" t="s">
        <v>93</v>
      </c>
      <c r="C60" t="s">
        <v>116</v>
      </c>
      <c r="D60" t="s">
        <v>106</v>
      </c>
      <c r="E60" t="s">
        <v>101</v>
      </c>
      <c r="F60" t="s">
        <v>108</v>
      </c>
    </row>
    <row r="61" spans="1:6" ht="18.75" x14ac:dyDescent="0.3">
      <c r="A61" s="17">
        <v>57</v>
      </c>
      <c r="B61" t="s">
        <v>107</v>
      </c>
      <c r="C61" t="s">
        <v>105</v>
      </c>
      <c r="D61" t="s">
        <v>106</v>
      </c>
      <c r="E61" t="s">
        <v>101</v>
      </c>
      <c r="F61" t="s">
        <v>109</v>
      </c>
    </row>
    <row r="62" spans="1:6" ht="18.75" x14ac:dyDescent="0.3">
      <c r="A62" s="17">
        <v>58</v>
      </c>
      <c r="B62" t="s">
        <v>107</v>
      </c>
      <c r="C62" t="s">
        <v>118</v>
      </c>
      <c r="D62" t="s">
        <v>106</v>
      </c>
      <c r="E62" t="s">
        <v>101</v>
      </c>
      <c r="F62" t="s">
        <v>119</v>
      </c>
    </row>
    <row r="63" spans="1:6" ht="18.75" x14ac:dyDescent="0.3">
      <c r="A63" s="17">
        <v>59</v>
      </c>
      <c r="B63" t="s">
        <v>97</v>
      </c>
      <c r="C63" t="s">
        <v>118</v>
      </c>
      <c r="D63" t="s">
        <v>93</v>
      </c>
      <c r="E63" t="s">
        <v>105</v>
      </c>
      <c r="F63" t="s">
        <v>119</v>
      </c>
    </row>
    <row r="64" spans="1:6" ht="18.75" x14ac:dyDescent="0.3">
      <c r="A64" s="17">
        <v>60</v>
      </c>
      <c r="B64" t="s">
        <v>97</v>
      </c>
      <c r="C64" t="s">
        <v>118</v>
      </c>
      <c r="D64" t="s">
        <v>110</v>
      </c>
      <c r="E64" t="s">
        <v>105</v>
      </c>
      <c r="F64" t="s">
        <v>112</v>
      </c>
    </row>
    <row r="65" spans="1:6" ht="18.75" x14ac:dyDescent="0.3">
      <c r="A65" s="17">
        <v>61</v>
      </c>
      <c r="B65" t="s">
        <v>111</v>
      </c>
      <c r="C65" t="s">
        <v>109</v>
      </c>
      <c r="D65" t="s">
        <v>110</v>
      </c>
      <c r="E65" t="s">
        <v>105</v>
      </c>
      <c r="F65" t="s">
        <v>113</v>
      </c>
    </row>
    <row r="66" spans="1:6" ht="18.75" x14ac:dyDescent="0.3">
      <c r="A66" s="17">
        <v>62</v>
      </c>
      <c r="B66" t="s">
        <v>111</v>
      </c>
      <c r="C66" t="s">
        <v>120</v>
      </c>
      <c r="D66" t="s">
        <v>110</v>
      </c>
      <c r="E66" t="s">
        <v>105</v>
      </c>
      <c r="F66" t="s">
        <v>121</v>
      </c>
    </row>
    <row r="67" spans="1:6" ht="18.75" x14ac:dyDescent="0.3">
      <c r="A67" s="17">
        <v>63</v>
      </c>
      <c r="B67" t="s">
        <v>101</v>
      </c>
      <c r="C67" t="s">
        <v>120</v>
      </c>
      <c r="D67" t="s">
        <v>97</v>
      </c>
      <c r="E67" t="s">
        <v>109</v>
      </c>
      <c r="F67" t="s">
        <v>121</v>
      </c>
    </row>
  </sheetData>
  <phoneticPr fontId="5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Кнопка1_Щелчок">
                <anchor moveWithCells="1" sizeWithCells="1">
                  <from>
                    <xdr:col>19</xdr:col>
                    <xdr:colOff>581025</xdr:colOff>
                    <xdr:row>0</xdr:row>
                    <xdr:rowOff>9525</xdr:rowOff>
                  </from>
                  <to>
                    <xdr:col>21</xdr:col>
                    <xdr:colOff>495300</xdr:colOff>
                    <xdr:row>1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Ма</vt:lpstr>
      <vt:lpstr>Σо</vt:lpstr>
      <vt:lpstr>Init</vt:lpstr>
      <vt:lpstr>Ch</vt:lpstr>
      <vt:lpstr>Wt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Станислав Михайлов</dc:creator>
  <cp:lastModifiedBy>Станислав Михайлов</cp:lastModifiedBy>
  <dcterms:created xsi:type="dcterms:W3CDTF">2021-01-04T12:06:26Z</dcterms:created>
  <dcterms:modified xsi:type="dcterms:W3CDTF">2021-08-08T18:01:19Z</dcterms:modified>
</cp:coreProperties>
</file>